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definedNames>
    <definedName name="_xlnm._FilterDatabase" localSheetId="2" hidden="1">'Z04 支出决算表 公开03表'!$A$9:$J$65</definedName>
  </definedNames>
  <calcPr calcId="144525"/>
</workbook>
</file>

<file path=xl/sharedStrings.xml><?xml version="1.0" encoding="utf-8"?>
<sst xmlns="http://schemas.openxmlformats.org/spreadsheetml/2006/main" count="996" uniqueCount="447">
  <si>
    <t>收入支出决算总表</t>
  </si>
  <si>
    <t>公开01表</t>
  </si>
  <si>
    <t>部门（单位）：绥阳县农业农村局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</si>
  <si>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</si>
  <si>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</si>
  <si>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</si>
  <si>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</si>
  <si>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</si>
  <si>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</si>
  <si>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</si>
  <si>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</si>
  <si>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</si>
  <si>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</si>
  <si>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</si>
  <si>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</si>
  <si>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</si>
  <si>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</si>
  <si>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</si>
  <si>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</si>
  <si>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</si>
  <si>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</si>
  <si>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</si>
  <si>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</si>
  <si>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</si>
  <si>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</si>
  <si>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</si>
  <si>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</si>
  <si>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</si>
  <si>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</si>
  <si>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</si>
  <si>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</si>
  <si>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</si>
  <si>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</si>
  <si>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</si>
  <si>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</si>
  <si>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</si>
  <si>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</si>
  <si>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</si>
  <si>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</si>
  <si>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</si>
  <si>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</si>
  <si>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</si>
  <si>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</si>
  <si>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</si>
  <si>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</si>
  <si>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</si>
  <si>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</si>
  <si>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</si>
  <si>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</si>
  <si>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</si>
  <si>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</si>
  <si>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</si>
  <si>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</si>
  <si>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</si>
  <si>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</si>
  <si>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</si>
  <si>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</si>
  <si>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</si>
  <si>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</si>
  <si>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</si>
  <si>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</si>
  <si>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</si>
  <si>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</si>
  <si>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</si>
  <si>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</si>
  <si>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</si>
  <si>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</si>
  <si>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</si>
  <si>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</si>
  <si>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</si>
  <si>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</si>
  <si>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</si>
  <si>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</si>
  <si>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</si>
  <si>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</si>
  <si>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</si>
  <si>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</si>
  <si>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</si>
  <si>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</si>
  <si>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</si>
  <si>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</si>
  <si>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</si>
  <si>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</si>
  <si>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</si>
  <si>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</si>
  <si>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</si>
  <si>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</si>
  <si>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</si>
  <si>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</si>
  <si>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</si>
  <si>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</si>
  <si>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</si>
  <si>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</si>
  <si>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</si>
  <si>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</si>
  <si>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</si>
  <si>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</si>
  <si>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</si>
  <si>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</si>
  <si>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</si>
  <si>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</si>
  <si>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</si>
  <si>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</si>
  <si>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</si>
  <si>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</si>
  <si>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</si>
  <si>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</si>
  <si>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</si>
  <si>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</si>
  <si>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</si>
  <si>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</si>
  <si>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</si>
  <si>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</si>
  <si>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</si>
  <si>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</si>
  <si>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</si>
  <si>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</si>
  <si>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</si>
  <si>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</si>
  <si>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</si>
  <si>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</si>
  <si>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</si>
  <si>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</si>
  <si>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</si>
  <si>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</si>
  <si>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</si>
  <si>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</si>
  <si>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</si>
  <si>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</si>
  <si>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</si>
  <si>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</si>
  <si>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</si>
  <si>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一般公共服务支出</t>
  </si>
  <si>
    <t>发展与改革事务</t>
  </si>
  <si>
    <t>战略规划与实施</t>
  </si>
  <si>
    <t>2010499</t>
  </si>
  <si>
    <t>其他发展与改革事务支出</t>
  </si>
  <si>
    <t>财政事务</t>
  </si>
  <si>
    <t>2010699</t>
  </si>
  <si>
    <t>其他财政事务支出</t>
  </si>
  <si>
    <t>商贸事务</t>
  </si>
  <si>
    <t>2011308</t>
  </si>
  <si>
    <t>招商引资</t>
  </si>
  <si>
    <t>社会保障和就业支出</t>
  </si>
  <si>
    <t>行政事业单位养老支出</t>
  </si>
  <si>
    <t>2080505</t>
  </si>
  <si>
    <t>机关事业单位基本养老保险缴费支出</t>
  </si>
  <si>
    <t>2080506</t>
  </si>
  <si>
    <t>机关事业单位职业年金缴费支出</t>
  </si>
  <si>
    <t>残疾人事业</t>
  </si>
  <si>
    <t>2081199</t>
  </si>
  <si>
    <t>其他残疾人事业支出</t>
  </si>
  <si>
    <t>其他社会保障和就业支出</t>
  </si>
  <si>
    <t>2089999</t>
  </si>
  <si>
    <t>卫生健康支出</t>
  </si>
  <si>
    <t>行政事业单位医疗</t>
  </si>
  <si>
    <t>2101101</t>
  </si>
  <si>
    <t>行政单位医疗</t>
  </si>
  <si>
    <t>2101102</t>
  </si>
  <si>
    <t>事业单位医疗</t>
  </si>
  <si>
    <t>2101103</t>
  </si>
  <si>
    <t>公务员医疗补助</t>
  </si>
  <si>
    <t>农林水支出</t>
  </si>
  <si>
    <t>农业农村</t>
  </si>
  <si>
    <t>2130101</t>
  </si>
  <si>
    <t>行政运行</t>
  </si>
  <si>
    <t>2130102</t>
  </si>
  <si>
    <t>一般行政管理事务</t>
  </si>
  <si>
    <t>2130106</t>
  </si>
  <si>
    <t>科技转化与推广服务</t>
  </si>
  <si>
    <t>2130108</t>
  </si>
  <si>
    <t>病虫害控制</t>
  </si>
  <si>
    <t>2130109</t>
  </si>
  <si>
    <t>农产品质量安全</t>
  </si>
  <si>
    <t>2130110</t>
  </si>
  <si>
    <t>执法监管</t>
  </si>
  <si>
    <t>2130119</t>
  </si>
  <si>
    <t>防灾救灾</t>
  </si>
  <si>
    <t>2130120</t>
  </si>
  <si>
    <t>稳定农民收入补贴</t>
  </si>
  <si>
    <t>2130122</t>
  </si>
  <si>
    <t>农业生产发展</t>
  </si>
  <si>
    <t>2130124</t>
  </si>
  <si>
    <t>农村合作经济</t>
  </si>
  <si>
    <t>2130135</t>
  </si>
  <si>
    <t>农业生态资源保护</t>
  </si>
  <si>
    <t>2130153</t>
  </si>
  <si>
    <t>耕地建设与利用</t>
  </si>
  <si>
    <t>2130199</t>
  </si>
  <si>
    <t>其他农业农村支出</t>
  </si>
  <si>
    <t>巩固脱贫攻坚成果衔接乡村振兴</t>
  </si>
  <si>
    <t>2130505</t>
  </si>
  <si>
    <t>生产发展</t>
  </si>
  <si>
    <t>2130599</t>
  </si>
  <si>
    <t>其他巩固脱贫攻坚成果衔接乡村振兴支出</t>
  </si>
  <si>
    <t>大中型水库库区基金安排的支出</t>
  </si>
  <si>
    <t>2136601</t>
  </si>
  <si>
    <t>基础设施建设和经济发展</t>
  </si>
  <si>
    <t>其他农林水支出</t>
  </si>
  <si>
    <t>2139999</t>
  </si>
  <si>
    <t>住房保障支出</t>
  </si>
  <si>
    <t>住房改革支出</t>
  </si>
  <si>
    <t>2210201</t>
  </si>
  <si>
    <t>住房公积金</t>
  </si>
  <si>
    <t>粮油物资储备支出</t>
  </si>
  <si>
    <t>粮油物资事务</t>
  </si>
  <si>
    <t>2220199</t>
  </si>
  <si>
    <t>其他粮油物资事务支出</t>
  </si>
  <si>
    <t>其他支出</t>
  </si>
  <si>
    <t>其他政府性基金及对应专项债务收入安排的支出</t>
  </si>
  <si>
    <t>2290403</t>
  </si>
  <si>
    <t>其他政府性基金债务收入安排的支出</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</si>
  <si>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</si>
  <si>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</si>
  <si>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</si>
  <si>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</si>
  <si>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</si>
  <si>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</si>
  <si>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</si>
  <si>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</si>
  <si>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</si>
  <si>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</si>
  <si>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</si>
  <si>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</si>
  <si>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</si>
  <si>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</si>
  <si>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</si>
  <si>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</si>
  <si>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</si>
  <si>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</si>
  <si>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</si>
  <si>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</si>
  <si>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</si>
  <si>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</si>
  <si>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</si>
  <si>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</si>
  <si>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</si>
  <si>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</si>
  <si>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</si>
  <si>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</si>
  <si>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</si>
  <si>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</si>
  <si>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</si>
  <si>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</si>
  <si>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</si>
  <si>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</si>
  <si>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</si>
  <si>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</si>
  <si>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</si>
  <si>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</si>
  <si>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</si>
  <si>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r>
      <rPr>
        <sz val="10"/>
        <color theme="1"/>
        <rFont val="宋体"/>
        <charset val="0"/>
      </rPr>
      <t>公开</t>
    </r>
    <r>
      <rPr>
        <sz val="10"/>
        <color theme="1"/>
        <rFont val="Arial"/>
        <charset val="0"/>
      </rPr>
      <t>06</t>
    </r>
    <r>
      <rPr>
        <sz val="10"/>
        <color theme="1"/>
        <rFont val="宋体"/>
        <charset val="0"/>
      </rPr>
      <t>表</t>
    </r>
  </si>
  <si>
    <t>本年支出</t>
  </si>
  <si>
    <t>2010404</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</si>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</sst>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8">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1"/>
      <color rgb="FFFF0000"/>
      <name val="宋体"/>
      <charset val="134"/>
      <scheme val="minor"/>
    </font>
    <font>
      <sz val="10"/>
      <color indexed="8"/>
      <name val="宋体"/>
      <charset val="0"/>
    </font>
    <font>
      <sz val="22"/>
      <color indexed="8"/>
      <name val="宋体"/>
      <charset val="134"/>
    </font>
    <font>
      <b/>
      <sz val="11"/>
      <name val="宋体"/>
      <charset val="134"/>
    </font>
    <font>
      <b/>
      <sz val="10"/>
      <color rgb="FF000000"/>
      <name val="宋体"/>
      <charset val="134"/>
    </font>
    <font>
      <sz val="9"/>
      <color rgb="FF000000"/>
      <name val="宋体"/>
      <charset val="134"/>
    </font>
    <font>
      <sz val="10"/>
      <color rgb="FF000000"/>
      <name val="宋体"/>
      <charset val="0"/>
    </font>
    <font>
      <sz val="16"/>
      <color theme="1"/>
      <name val="黑体"/>
      <charset val="134"/>
    </font>
    <font>
      <sz val="10"/>
      <color theme="1"/>
      <name val="Arial"/>
      <charset val="0"/>
    </font>
    <font>
      <sz val="11"/>
      <color theme="1"/>
      <name val="宋体"/>
      <charset val="134"/>
    </font>
    <font>
      <sz val="10"/>
      <color theme="1"/>
      <name val="宋体"/>
      <charset val="0"/>
    </font>
    <font>
      <sz val="10"/>
      <color theme="1"/>
      <name val="宋体"/>
      <charset val="134"/>
    </font>
    <font>
      <b/>
      <sz val="11"/>
      <color theme="1"/>
      <name val="宋体"/>
      <charset val="134"/>
    </font>
    <font>
      <sz val="16"/>
      <color indexed="8"/>
      <name val="黑体"/>
      <charset val="134"/>
    </font>
    <font>
      <sz val="11"/>
      <color indexed="8"/>
      <name val="宋体"/>
      <charset val="0"/>
    </font>
    <font>
      <sz val="10"/>
      <color indexed="8"/>
      <name val="宋体"/>
      <charset val="134"/>
    </font>
    <font>
      <sz val="22"/>
      <color theme="1"/>
      <name val="宋体"/>
      <charset val="134"/>
    </font>
    <font>
      <sz val="11"/>
      <color theme="1"/>
      <name val="宋体"/>
      <charset val="134"/>
      <scheme val="minor"/>
    </font>
    <font>
      <b/>
      <sz val="10"/>
      <color theme="1"/>
      <name val="宋体"/>
      <charset val="134"/>
    </font>
    <font>
      <b/>
      <sz val="22"/>
      <color indexed="8"/>
      <name val="宋体"/>
      <charset val="134"/>
    </font>
    <font>
      <sz val="11"/>
      <color indexed="8"/>
      <name val="宋体"/>
      <charset val="134"/>
      <scheme val="major"/>
    </font>
    <font>
      <b/>
      <sz val="10"/>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0"/>
      <scheme val="minor"/>
    </font>
    <font>
      <b/>
      <sz val="18"/>
      <color theme="3"/>
      <name val="宋体"/>
      <charset val="134"/>
      <scheme val="minor"/>
    </font>
    <font>
      <sz val="11"/>
      <color theme="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2"/>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rgb="FF000000"/>
      <name val="Arial"/>
      <charset val="134"/>
    </font>
  </fonts>
  <fills count="38">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rgb="FFFFFFCC"/>
        <bgColor indexed="64"/>
      </patternFill>
    </fill>
    <fill>
      <patternFill patternType="solid">
        <fgColor theme="8"/>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43" fillId="0" borderId="0">
      <alignment vertical="center"/>
    </xf>
    <xf numFmtId="42" fontId="29" fillId="0" borderId="0" applyFont="0" applyFill="0" applyBorder="0" applyAlignment="0" applyProtection="0">
      <alignment vertical="center"/>
    </xf>
    <xf numFmtId="0" fontId="37" fillId="12" borderId="0" applyNumberFormat="0" applyBorder="0" applyAlignment="0" applyProtection="0">
      <alignment vertical="center"/>
    </xf>
    <xf numFmtId="0" fontId="47" fillId="19" borderId="1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7" fillId="8" borderId="0" applyNumberFormat="0" applyBorder="0" applyAlignment="0" applyProtection="0">
      <alignment vertical="center"/>
    </xf>
    <xf numFmtId="0" fontId="45" fillId="17" borderId="0" applyNumberFormat="0" applyBorder="0" applyAlignment="0" applyProtection="0">
      <alignment vertical="center"/>
    </xf>
    <xf numFmtId="43" fontId="29" fillId="0" borderId="0" applyFont="0" applyFill="0" applyBorder="0" applyAlignment="0" applyProtection="0">
      <alignment vertical="center"/>
    </xf>
    <xf numFmtId="0" fontId="39" fillId="21" borderId="0" applyNumberFormat="0" applyBorder="0" applyAlignment="0" applyProtection="0">
      <alignment vertical="center"/>
    </xf>
    <xf numFmtId="0" fontId="49" fillId="0" borderId="0" applyNumberFormat="0" applyFill="0" applyBorder="0" applyAlignment="0" applyProtection="0">
      <alignment vertical="center"/>
    </xf>
    <xf numFmtId="9" fontId="29" fillId="0" borderId="0" applyFont="0" applyFill="0" applyBorder="0" applyAlignment="0" applyProtection="0">
      <alignment vertical="center"/>
    </xf>
    <xf numFmtId="0" fontId="50" fillId="0" borderId="0" applyNumberFormat="0" applyFill="0" applyBorder="0" applyAlignment="0" applyProtection="0">
      <alignment vertical="center"/>
    </xf>
    <xf numFmtId="0" fontId="29" fillId="15" borderId="9" applyNumberFormat="0" applyFont="0" applyAlignment="0" applyProtection="0">
      <alignment vertical="center"/>
    </xf>
    <xf numFmtId="0" fontId="39" fillId="23" borderId="0" applyNumberFormat="0" applyBorder="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8" applyNumberFormat="0" applyFill="0" applyAlignment="0" applyProtection="0">
      <alignment vertical="center"/>
    </xf>
    <xf numFmtId="0" fontId="42" fillId="0" borderId="8" applyNumberFormat="0" applyFill="0" applyAlignment="0" applyProtection="0">
      <alignment vertical="center"/>
    </xf>
    <xf numFmtId="0" fontId="39" fillId="20" borderId="0" applyNumberFormat="0" applyBorder="0" applyAlignment="0" applyProtection="0">
      <alignment vertical="center"/>
    </xf>
    <xf numFmtId="0" fontId="44" fillId="0" borderId="11" applyNumberFormat="0" applyFill="0" applyAlignment="0" applyProtection="0">
      <alignment vertical="center"/>
    </xf>
    <xf numFmtId="0" fontId="39" fillId="26" borderId="0" applyNumberFormat="0" applyBorder="0" applyAlignment="0" applyProtection="0">
      <alignment vertical="center"/>
    </xf>
    <xf numFmtId="0" fontId="52" fillId="28" borderId="12" applyNumberFormat="0" applyAlignment="0" applyProtection="0">
      <alignment vertical="center"/>
    </xf>
    <xf numFmtId="0" fontId="53" fillId="28" borderId="10" applyNumberFormat="0" applyAlignment="0" applyProtection="0">
      <alignment vertical="center"/>
    </xf>
    <xf numFmtId="0" fontId="54" fillId="29" borderId="13" applyNumberFormat="0" applyAlignment="0" applyProtection="0">
      <alignment vertical="center"/>
    </xf>
    <xf numFmtId="0" fontId="37" fillId="31" borderId="0" applyNumberFormat="0" applyBorder="0" applyAlignment="0" applyProtection="0">
      <alignment vertical="center"/>
    </xf>
    <xf numFmtId="0" fontId="39" fillId="10" borderId="0" applyNumberFormat="0" applyBorder="0" applyAlignment="0" applyProtection="0">
      <alignment vertical="center"/>
    </xf>
    <xf numFmtId="0" fontId="55" fillId="0" borderId="14" applyNumberFormat="0" applyFill="0" applyAlignment="0" applyProtection="0">
      <alignment vertical="center"/>
    </xf>
    <xf numFmtId="0" fontId="56" fillId="0" borderId="15" applyNumberFormat="0" applyFill="0" applyAlignment="0" applyProtection="0">
      <alignment vertical="center"/>
    </xf>
    <xf numFmtId="0" fontId="51" fillId="24" borderId="0" applyNumberFormat="0" applyBorder="0" applyAlignment="0" applyProtection="0">
      <alignment vertical="center"/>
    </xf>
    <xf numFmtId="0" fontId="46" fillId="18" borderId="0" applyNumberFormat="0" applyBorder="0" applyAlignment="0" applyProtection="0">
      <alignment vertical="center"/>
    </xf>
    <xf numFmtId="0" fontId="37" fillId="32" borderId="0" applyNumberFormat="0" applyBorder="0" applyAlignment="0" applyProtection="0">
      <alignment vertical="center"/>
    </xf>
    <xf numFmtId="0" fontId="39" fillId="27" borderId="0" applyNumberFormat="0" applyBorder="0" applyAlignment="0" applyProtection="0">
      <alignment vertical="center"/>
    </xf>
    <xf numFmtId="0" fontId="37" fillId="11" borderId="0" applyNumberFormat="0" applyBorder="0" applyAlignment="0" applyProtection="0">
      <alignment vertical="center"/>
    </xf>
    <xf numFmtId="0" fontId="37" fillId="7" borderId="0" applyNumberFormat="0" applyBorder="0" applyAlignment="0" applyProtection="0">
      <alignment vertical="center"/>
    </xf>
    <xf numFmtId="0" fontId="37" fillId="13" borderId="0" applyNumberFormat="0" applyBorder="0" applyAlignment="0" applyProtection="0">
      <alignment vertical="center"/>
    </xf>
    <xf numFmtId="0" fontId="43" fillId="0" borderId="0">
      <alignment vertical="center"/>
    </xf>
    <xf numFmtId="0" fontId="37" fillId="22" borderId="0" applyNumberFormat="0" applyBorder="0" applyAlignment="0" applyProtection="0">
      <alignment vertical="center"/>
    </xf>
    <xf numFmtId="0" fontId="39" fillId="14" borderId="0" applyNumberFormat="0" applyBorder="0" applyAlignment="0" applyProtection="0">
      <alignment vertical="center"/>
    </xf>
    <xf numFmtId="0" fontId="39" fillId="9" borderId="0" applyNumberFormat="0" applyBorder="0" applyAlignment="0" applyProtection="0">
      <alignment vertical="center"/>
    </xf>
    <xf numFmtId="0" fontId="37" fillId="30" borderId="0" applyNumberFormat="0" applyBorder="0" applyAlignment="0" applyProtection="0">
      <alignment vertical="center"/>
    </xf>
    <xf numFmtId="0" fontId="37" fillId="34" borderId="0" applyNumberFormat="0" applyBorder="0" applyAlignment="0" applyProtection="0">
      <alignment vertical="center"/>
    </xf>
    <xf numFmtId="0" fontId="39" fillId="16" borderId="0" applyNumberFormat="0" applyBorder="0" applyAlignment="0" applyProtection="0">
      <alignment vertical="center"/>
    </xf>
    <xf numFmtId="0" fontId="37"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7" fillId="33" borderId="0" applyNumberFormat="0" applyBorder="0" applyAlignment="0" applyProtection="0">
      <alignment vertical="center"/>
    </xf>
    <xf numFmtId="0" fontId="39" fillId="25" borderId="0" applyNumberFormat="0" applyBorder="0" applyAlignment="0" applyProtection="0">
      <alignment vertical="center"/>
    </xf>
  </cellStyleXfs>
  <cellXfs count="131">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left"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right" vertical="center" wrapText="1"/>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4" fillId="4" borderId="1" xfId="0" applyNumberFormat="1" applyFont="1" applyFill="1" applyBorder="1" applyAlignment="1">
      <alignment horizontal="right" vertical="center"/>
    </xf>
    <xf numFmtId="0" fontId="0" fillId="5" borderId="0" xfId="0" applyFont="1" applyFill="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12" fillId="6"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8" fillId="0" borderId="0" xfId="0" applyFont="1" applyFill="1" applyBorder="1" applyAlignment="1">
      <alignment horizontal="left"/>
    </xf>
    <xf numFmtId="0" fontId="13"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4" fillId="3" borderId="4" xfId="0" applyNumberFormat="1" applyFont="1" applyFill="1" applyBorder="1" applyAlignment="1">
      <alignment horizontal="left" vertical="center"/>
    </xf>
    <xf numFmtId="0" fontId="4" fillId="3" borderId="5" xfId="0" applyNumberFormat="1" applyFont="1" applyFill="1" applyBorder="1" applyAlignment="1">
      <alignment horizontal="left" vertical="center"/>
    </xf>
    <xf numFmtId="0" fontId="4" fillId="3" borderId="6" xfId="0" applyNumberFormat="1" applyFont="1" applyFill="1" applyBorder="1" applyAlignment="1">
      <alignment horizontal="left" vertical="center"/>
    </xf>
    <xf numFmtId="0" fontId="15" fillId="5" borderId="1" xfId="0" applyNumberFormat="1" applyFont="1" applyFill="1" applyBorder="1" applyAlignment="1" applyProtection="1">
      <alignment horizontal="left" vertical="center" wrapText="1"/>
    </xf>
    <xf numFmtId="0" fontId="4" fillId="4" borderId="1" xfId="0" applyNumberFormat="1" applyFont="1" applyFill="1" applyBorder="1" applyAlignment="1">
      <alignment horizontal="left" vertical="center"/>
    </xf>
    <xf numFmtId="0" fontId="4" fillId="4" borderId="4" xfId="0" applyNumberFormat="1" applyFont="1" applyFill="1" applyBorder="1" applyAlignment="1">
      <alignment horizontal="left" vertical="center"/>
    </xf>
    <xf numFmtId="0" fontId="4" fillId="4" borderId="5" xfId="0" applyNumberFormat="1" applyFont="1" applyFill="1" applyBorder="1" applyAlignment="1">
      <alignment horizontal="left" vertical="center"/>
    </xf>
    <xf numFmtId="0" fontId="4" fillId="4" borderId="6"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16" fillId="4" borderId="1" xfId="0" applyNumberFormat="1" applyFont="1" applyFill="1" applyBorder="1" applyAlignment="1">
      <alignment horizontal="right" vertical="center"/>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4" fontId="4" fillId="4" borderId="7" xfId="0" applyNumberFormat="1" applyFont="1" applyFill="1" applyBorder="1" applyAlignment="1">
      <alignment horizontal="right" vertical="center"/>
    </xf>
    <xf numFmtId="0" fontId="17" fillId="3" borderId="1" xfId="0" applyNumberFormat="1" applyFont="1" applyFill="1" applyBorder="1" applyAlignment="1">
      <alignment horizontal="left" vertical="center"/>
    </xf>
    <xf numFmtId="43"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8" fillId="0" borderId="0" xfId="0" applyFont="1" applyFill="1" applyBorder="1" applyAlignment="1">
      <alignment horizontal="center" vertical="center"/>
    </xf>
    <xf numFmtId="0" fontId="19" fillId="2" borderId="0" xfId="39" applyFont="1" applyFill="1" applyAlignment="1">
      <alignment horizontal="center" vertical="center" wrapText="1"/>
    </xf>
    <xf numFmtId="0" fontId="20" fillId="0" borderId="0" xfId="0" applyFont="1" applyFill="1" applyBorder="1" applyAlignment="1"/>
    <xf numFmtId="0" fontId="21" fillId="2" borderId="0" xfId="1" applyFont="1" applyFill="1" applyAlignment="1">
      <alignment vertical="center"/>
    </xf>
    <xf numFmtId="0" fontId="21" fillId="2" borderId="0" xfId="39" applyFont="1" applyFill="1" applyAlignment="1">
      <alignment vertical="center" wrapText="1"/>
    </xf>
    <xf numFmtId="0" fontId="21" fillId="2" borderId="0" xfId="1" applyFont="1" applyFill="1" applyAlignment="1">
      <alignment horizontal="right" vertical="center"/>
    </xf>
    <xf numFmtId="0" fontId="22" fillId="0" borderId="0" xfId="0" applyFont="1" applyFill="1" applyBorder="1" applyAlignment="1">
      <alignment horizontal="right" vertical="center"/>
    </xf>
    <xf numFmtId="0" fontId="21" fillId="2" borderId="0" xfId="1" applyFont="1" applyFill="1" applyAlignment="1">
      <alignment horizontal="center" vertical="center"/>
    </xf>
    <xf numFmtId="0" fontId="22" fillId="0" borderId="0" xfId="0"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xf>
    <xf numFmtId="4" fontId="21" fillId="4" borderId="1" xfId="0" applyNumberFormat="1" applyFont="1" applyFill="1" applyBorder="1" applyAlignment="1">
      <alignment horizontal="right" vertical="center"/>
    </xf>
    <xf numFmtId="0" fontId="24" fillId="4" borderId="1" xfId="0" applyNumberFormat="1" applyFont="1" applyFill="1" applyBorder="1" applyAlignment="1">
      <alignment horizontal="left" vertical="center"/>
    </xf>
    <xf numFmtId="0" fontId="24" fillId="5" borderId="1" xfId="0" applyNumberFormat="1" applyFont="1" applyFill="1" applyBorder="1" applyAlignment="1" applyProtection="1">
      <alignment horizontal="left" vertical="center" wrapText="1"/>
    </xf>
    <xf numFmtId="0" fontId="21" fillId="4" borderId="1" xfId="0" applyNumberFormat="1" applyFont="1" applyFill="1" applyBorder="1" applyAlignment="1">
      <alignment horizontal="left" vertical="center"/>
    </xf>
    <xf numFmtId="0" fontId="24" fillId="4" borderId="4" xfId="0" applyNumberFormat="1" applyFont="1" applyFill="1" applyBorder="1" applyAlignment="1">
      <alignment horizontal="left" vertical="center"/>
    </xf>
    <xf numFmtId="0" fontId="24" fillId="4" borderId="5" xfId="0" applyNumberFormat="1" applyFont="1" applyFill="1" applyBorder="1" applyAlignment="1">
      <alignment horizontal="left" vertical="center"/>
    </xf>
    <xf numFmtId="0" fontId="24" fillId="4" borderId="6" xfId="0" applyNumberFormat="1" applyFont="1" applyFill="1" applyBorder="1" applyAlignment="1">
      <alignment horizontal="left" vertical="center"/>
    </xf>
    <xf numFmtId="0" fontId="21" fillId="4" borderId="4" xfId="0" applyNumberFormat="1" applyFont="1" applyFill="1" applyBorder="1" applyAlignment="1">
      <alignment horizontal="left" vertical="center"/>
    </xf>
    <xf numFmtId="0" fontId="21" fillId="4" borderId="5" xfId="0" applyNumberFormat="1" applyFont="1" applyFill="1" applyBorder="1" applyAlignment="1">
      <alignment horizontal="left" vertical="center"/>
    </xf>
    <xf numFmtId="0" fontId="21" fillId="4" borderId="6" xfId="0" applyNumberFormat="1" applyFont="1" applyFill="1" applyBorder="1" applyAlignment="1">
      <alignment horizontal="left" vertical="center"/>
    </xf>
    <xf numFmtId="0" fontId="21" fillId="5" borderId="4" xfId="0" applyNumberFormat="1" applyFont="1" applyFill="1" applyBorder="1" applyAlignment="1" applyProtection="1">
      <alignment horizontal="left" vertical="center"/>
    </xf>
    <xf numFmtId="0" fontId="21" fillId="5" borderId="5" xfId="0" applyNumberFormat="1" applyFont="1" applyFill="1" applyBorder="1" applyAlignment="1" applyProtection="1">
      <alignment horizontal="left" vertical="center"/>
    </xf>
    <xf numFmtId="0" fontId="21" fillId="5" borderId="6" xfId="0" applyNumberFormat="1" applyFont="1" applyFill="1" applyBorder="1" applyAlignment="1" applyProtection="1">
      <alignment horizontal="left" vertical="center"/>
    </xf>
    <xf numFmtId="0" fontId="24" fillId="5" borderId="4" xfId="0" applyNumberFormat="1" applyFont="1" applyFill="1" applyBorder="1" applyAlignment="1" applyProtection="1">
      <alignment horizontal="left" vertical="center"/>
    </xf>
    <xf numFmtId="0" fontId="24" fillId="5" borderId="5" xfId="0" applyNumberFormat="1" applyFont="1" applyFill="1" applyBorder="1" applyAlignment="1" applyProtection="1">
      <alignment horizontal="left" vertical="center"/>
    </xf>
    <xf numFmtId="0" fontId="24" fillId="5" borderId="6" xfId="0" applyNumberFormat="1" applyFont="1" applyFill="1" applyBorder="1" applyAlignment="1" applyProtection="1">
      <alignment horizontal="left" vertical="center"/>
    </xf>
    <xf numFmtId="0" fontId="25" fillId="0" borderId="0" xfId="0" applyFont="1" applyFill="1" applyAlignment="1">
      <alignment horizontal="center"/>
    </xf>
    <xf numFmtId="0" fontId="25" fillId="0" borderId="0" xfId="0" applyFont="1" applyFill="1" applyBorder="1" applyAlignment="1"/>
    <xf numFmtId="0" fontId="13" fillId="0" borderId="0" xfId="0" applyFont="1" applyFill="1" applyBorder="1" applyAlignment="1"/>
    <xf numFmtId="0" fontId="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6"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26" fillId="0" borderId="0" xfId="0" applyFont="1" applyFill="1" applyBorder="1" applyAlignment="1"/>
    <xf numFmtId="0" fontId="25" fillId="0" borderId="0" xfId="0" applyFont="1" applyFill="1" applyBorder="1" applyAlignment="1">
      <alignment horizontal="center"/>
    </xf>
    <xf numFmtId="0" fontId="6" fillId="0" borderId="0" xfId="0" applyFont="1" applyFill="1" applyBorder="1" applyAlignment="1">
      <alignment horizontal="center"/>
    </xf>
    <xf numFmtId="0" fontId="27" fillId="0" borderId="0" xfId="0" applyFont="1" applyFill="1" applyBorder="1" applyAlignment="1"/>
    <xf numFmtId="0" fontId="7" fillId="4" borderId="0" xfId="0" applyNumberFormat="1" applyFont="1" applyFill="1" applyBorder="1" applyAlignment="1">
      <alignment horizontal="left" vertical="center"/>
    </xf>
    <xf numFmtId="0" fontId="28" fillId="0" borderId="0" xfId="0" applyFont="1" applyFill="1" applyBorder="1" applyAlignment="1">
      <alignment horizontal="center"/>
    </xf>
    <xf numFmtId="0" fontId="23" fillId="0" borderId="0" xfId="0" applyFont="1" applyFill="1" applyBorder="1" applyAlignment="1"/>
    <xf numFmtId="0" fontId="23" fillId="0" borderId="0" xfId="0" applyFont="1" applyFill="1" applyBorder="1" applyAlignment="1">
      <alignment horizontal="center"/>
    </xf>
    <xf numFmtId="0" fontId="24" fillId="4" borderId="1" xfId="0" applyNumberFormat="1" applyFont="1" applyFill="1" applyBorder="1" applyAlignment="1">
      <alignment horizontal="right" vertical="center"/>
    </xf>
    <xf numFmtId="4" fontId="21" fillId="5" borderId="1" xfId="0" applyNumberFormat="1" applyFont="1" applyFill="1" applyBorder="1" applyAlignment="1">
      <alignment horizontal="right" vertical="center"/>
    </xf>
    <xf numFmtId="0" fontId="29" fillId="0" borderId="1" xfId="0" applyFont="1" applyBorder="1">
      <alignment vertical="center"/>
    </xf>
    <xf numFmtId="0" fontId="29" fillId="0" borderId="0" xfId="0" applyFont="1">
      <alignment vertical="center"/>
    </xf>
    <xf numFmtId="4" fontId="21" fillId="4" borderId="6" xfId="0" applyNumberFormat="1" applyFont="1" applyFill="1" applyBorder="1" applyAlignment="1">
      <alignment horizontal="right" vertical="center"/>
    </xf>
    <xf numFmtId="0" fontId="21" fillId="3" borderId="4" xfId="0" applyNumberFormat="1" applyFont="1" applyFill="1" applyBorder="1" applyAlignment="1">
      <alignment horizontal="left" vertical="center"/>
    </xf>
    <xf numFmtId="0" fontId="21" fillId="3" borderId="5" xfId="0" applyNumberFormat="1" applyFont="1" applyFill="1" applyBorder="1" applyAlignment="1">
      <alignment horizontal="left" vertical="center"/>
    </xf>
    <xf numFmtId="0" fontId="21" fillId="3" borderId="6" xfId="0" applyNumberFormat="1" applyFont="1" applyFill="1" applyBorder="1" applyAlignment="1">
      <alignment horizontal="left" vertical="center"/>
    </xf>
    <xf numFmtId="0" fontId="30" fillId="5" borderId="1" xfId="0" applyNumberFormat="1" applyFont="1" applyFill="1" applyBorder="1" applyAlignment="1" applyProtection="1">
      <alignment horizontal="left" vertical="center" wrapText="1"/>
    </xf>
    <xf numFmtId="0" fontId="23" fillId="0" borderId="0" xfId="0" applyFont="1" applyFill="1" applyBorder="1" applyAlignment="1">
      <alignment horizontal="right"/>
    </xf>
    <xf numFmtId="0" fontId="31" fillId="0" borderId="0" xfId="0" applyFont="1" applyFill="1" applyBorder="1" applyAlignment="1">
      <alignment horizontal="center"/>
    </xf>
    <xf numFmtId="0" fontId="27" fillId="0" borderId="0" xfId="0" applyFont="1" applyFill="1" applyBorder="1" applyAlignment="1">
      <alignment horizontal="center"/>
    </xf>
    <xf numFmtId="0" fontId="10" fillId="4" borderId="1" xfId="0" applyNumberFormat="1" applyFont="1" applyFill="1" applyBorder="1" applyAlignment="1">
      <alignment horizontal="left" vertical="center"/>
    </xf>
    <xf numFmtId="4" fontId="4" fillId="5" borderId="1" xfId="0" applyNumberFormat="1" applyFont="1" applyFill="1" applyBorder="1" applyAlignment="1">
      <alignment horizontal="right" vertical="center"/>
    </xf>
    <xf numFmtId="0" fontId="10" fillId="4" borderId="4" xfId="0" applyNumberFormat="1" applyFont="1" applyFill="1" applyBorder="1" applyAlignment="1">
      <alignment horizontal="left" vertical="center"/>
    </xf>
    <xf numFmtId="0" fontId="10" fillId="4" borderId="5" xfId="0" applyNumberFormat="1" applyFont="1" applyFill="1" applyBorder="1" applyAlignment="1">
      <alignment horizontal="left" vertical="center"/>
    </xf>
    <xf numFmtId="0" fontId="10" fillId="4" borderId="6" xfId="0" applyNumberFormat="1" applyFont="1" applyFill="1" applyBorder="1" applyAlignment="1">
      <alignment horizontal="left" vertical="center"/>
    </xf>
    <xf numFmtId="0" fontId="3" fillId="5" borderId="4" xfId="0" applyNumberFormat="1" applyFont="1" applyFill="1" applyBorder="1" applyAlignment="1" applyProtection="1">
      <alignment horizontal="left" vertical="center"/>
    </xf>
    <xf numFmtId="0" fontId="3" fillId="5" borderId="5" xfId="0" applyNumberFormat="1" applyFont="1" applyFill="1" applyBorder="1" applyAlignment="1" applyProtection="1">
      <alignment horizontal="left" vertical="center"/>
    </xf>
    <xf numFmtId="0" fontId="3" fillId="5" borderId="6" xfId="0" applyNumberFormat="1" applyFont="1" applyFill="1" applyBorder="1" applyAlignment="1" applyProtection="1">
      <alignment horizontal="left" vertical="center"/>
    </xf>
    <xf numFmtId="0" fontId="15" fillId="5" borderId="4" xfId="0" applyNumberFormat="1" applyFont="1" applyFill="1" applyBorder="1" applyAlignment="1" applyProtection="1">
      <alignment horizontal="left" vertical="center"/>
    </xf>
    <xf numFmtId="0" fontId="15" fillId="5" borderId="5" xfId="0" applyNumberFormat="1" applyFont="1" applyFill="1" applyBorder="1" applyAlignment="1" applyProtection="1">
      <alignment horizontal="left" vertical="center"/>
    </xf>
    <xf numFmtId="0" fontId="15" fillId="5" borderId="6" xfId="0" applyNumberFormat="1" applyFont="1" applyFill="1" applyBorder="1" applyAlignment="1" applyProtection="1">
      <alignment horizontal="left" vertical="center"/>
    </xf>
    <xf numFmtId="43" fontId="32" fillId="0" borderId="1" xfId="0" applyNumberFormat="1" applyFont="1" applyFill="1" applyBorder="1" applyAlignment="1">
      <alignment horizontal="right" vertical="center" shrinkToFit="1"/>
    </xf>
    <xf numFmtId="0" fontId="33" fillId="5" borderId="1" xfId="0" applyNumberFormat="1" applyFont="1" applyFill="1" applyBorder="1" applyAlignment="1" applyProtection="1">
      <alignment horizontal="left" vertical="center" wrapText="1"/>
    </xf>
    <xf numFmtId="0" fontId="27" fillId="0" borderId="0" xfId="0" applyFont="1" applyFill="1" applyBorder="1" applyAlignment="1">
      <alignment horizontal="right"/>
    </xf>
    <xf numFmtId="0" fontId="34" fillId="0" borderId="0" xfId="0" applyFont="1" applyAlignment="1">
      <alignment horizontal="center" vertical="center"/>
    </xf>
    <xf numFmtId="0" fontId="0"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0915;&#31639;&#20844;&#24320;\&#32485;&#38451;&#21439;&#20892;&#19994;&#20892;&#26449;&#23616;2024&#24180;&#20915;&#31639;&#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1_2 非财政拨款收入支出决算总表 财决01-2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1 政府性基金预算财政拨款基本支出决算明细表 财"/>
      <sheetName val="Z10_2 政府性基金预算财政拨款项目支出决算明细表 财"/>
      <sheetName val="Z11 国有资本经营预算财政拨款收入支出决算表 财决11"/>
      <sheetName val="Z12 国有资本经营预算财政拨款支出决算明细表 财决12"/>
      <sheetName val="Z13 非财政拨款收入支出决算表 财决13表"/>
      <sheetName val="Z14 非财政拨款支出决算明细表 财决14表"/>
      <sheetName val="Z14_1 非财政拨款基本支出决算明细表 财决14-1表"/>
      <sheetName val="Z14_2 非财政拨款项目支出决算明细表 财决14-2表"/>
      <sheetName val="Z14_3 经营支出等支出决算明细表 财决14-3表"/>
      <sheetName val="F01 年末在职实有人员表 财决附01表"/>
      <sheetName val="F02 预算支出相关信息表 财决附02表"/>
      <sheetName val="F03 机构运行信息表 财决附03表"/>
      <sheetName val="CS01_1 年初结转和结余调整情况表"/>
      <sheetName val="CS01_2 非财政拨款结余和专用结余年初年末变动情况表"/>
      <sheetName val="CS02 主要指标变动情况表"/>
      <sheetName val="CS03 其他收入明细情况表"/>
      <sheetName val="CS07 住房公积金业务收支情况表"/>
      <sheetName val="LH01 部门决算量化评价表"/>
      <sheetName val="JSGDFXB 决算过渡分析表（无需导出） GD01"/>
      <sheetName val="SBWD 上报文档"/>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1" activePane="bottomLeft" state="frozen"/>
      <selection/>
      <selection pane="bottomLeft" activeCell="A1" sqref="A1:F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 min="8" max="8" width="12.625"/>
  </cols>
  <sheetData>
    <row r="1" ht="45" customHeight="1" spans="1:6">
      <c r="A1" s="127" t="s">
        <v>0</v>
      </c>
      <c r="B1" s="127"/>
      <c r="C1" s="127"/>
      <c r="D1" s="127"/>
      <c r="E1" s="127"/>
      <c r="F1" s="127"/>
    </row>
    <row r="2" spans="1:6">
      <c r="A2" s="128"/>
      <c r="B2" s="128"/>
      <c r="C2" s="128"/>
      <c r="D2" s="128"/>
      <c r="E2" s="128"/>
      <c r="F2" s="129" t="s">
        <v>1</v>
      </c>
    </row>
    <row r="3" spans="1:6">
      <c r="A3" s="130" t="s">
        <v>2</v>
      </c>
      <c r="B3" s="128"/>
      <c r="C3" s="128"/>
      <c r="D3" s="128" t="s">
        <v>3</v>
      </c>
      <c r="E3" s="128"/>
      <c r="F3" s="128" t="s">
        <v>4</v>
      </c>
    </row>
    <row r="4" ht="15" customHeight="1" spans="1:6">
      <c r="A4" s="19" t="s">
        <v>5</v>
      </c>
      <c r="B4" s="19"/>
      <c r="C4" s="19"/>
      <c r="D4" s="19" t="s">
        <v>6</v>
      </c>
      <c r="E4" s="19"/>
      <c r="F4" s="19"/>
    </row>
    <row r="5" ht="15" customHeight="1" spans="1:6">
      <c r="A5" s="19" t="s">
        <v>7</v>
      </c>
      <c r="B5" s="19" t="s">
        <v>8</v>
      </c>
      <c r="C5" s="19" t="s">
        <v>9</v>
      </c>
      <c r="D5" s="19" t="s">
        <v>7</v>
      </c>
      <c r="E5" s="19" t="s">
        <v>8</v>
      </c>
      <c r="F5" s="19" t="s">
        <v>9</v>
      </c>
    </row>
    <row r="6" ht="15" customHeight="1" spans="1:6">
      <c r="A6" s="19" t="s">
        <v>10</v>
      </c>
      <c r="B6" s="19"/>
      <c r="C6" s="19" t="s">
        <v>11</v>
      </c>
      <c r="D6" s="19" t="s">
        <v>10</v>
      </c>
      <c r="E6" s="19"/>
      <c r="F6" s="19" t="s">
        <v>12</v>
      </c>
    </row>
    <row r="7" ht="15" customHeight="1" spans="1:6">
      <c r="A7" s="50" t="s">
        <v>13</v>
      </c>
      <c r="B7" s="19" t="s">
        <v>11</v>
      </c>
      <c r="C7" s="6">
        <v>297927150.71</v>
      </c>
      <c r="D7" s="50" t="s">
        <v>14</v>
      </c>
      <c r="E7" s="19" t="s">
        <v>15</v>
      </c>
      <c r="F7" s="6">
        <v>682850.2</v>
      </c>
    </row>
    <row r="8" ht="15" customHeight="1" spans="1:6">
      <c r="A8" s="50" t="s">
        <v>16</v>
      </c>
      <c r="B8" s="19" t="s">
        <v>12</v>
      </c>
      <c r="C8" s="6">
        <v>125660419.82</v>
      </c>
      <c r="D8" s="50" t="s">
        <v>17</v>
      </c>
      <c r="E8" s="19" t="s">
        <v>18</v>
      </c>
      <c r="F8" s="11"/>
    </row>
    <row r="9" ht="15" customHeight="1" spans="1:6">
      <c r="A9" s="50" t="s">
        <v>19</v>
      </c>
      <c r="B9" s="19" t="s">
        <v>20</v>
      </c>
      <c r="C9" s="11"/>
      <c r="D9" s="50" t="s">
        <v>21</v>
      </c>
      <c r="E9" s="19" t="s">
        <v>22</v>
      </c>
      <c r="F9" s="11"/>
    </row>
    <row r="10" ht="15" customHeight="1" spans="1:6">
      <c r="A10" s="50" t="s">
        <v>23</v>
      </c>
      <c r="B10" s="19" t="s">
        <v>24</v>
      </c>
      <c r="C10" s="11"/>
      <c r="D10" s="50" t="s">
        <v>25</v>
      </c>
      <c r="E10" s="19" t="s">
        <v>26</v>
      </c>
      <c r="F10" s="11"/>
    </row>
    <row r="11" ht="15" customHeight="1" spans="1:6">
      <c r="A11" s="50" t="s">
        <v>27</v>
      </c>
      <c r="B11" s="19" t="s">
        <v>28</v>
      </c>
      <c r="C11" s="11"/>
      <c r="D11" s="50" t="s">
        <v>29</v>
      </c>
      <c r="E11" s="19" t="s">
        <v>30</v>
      </c>
      <c r="F11" s="11"/>
    </row>
    <row r="12" ht="15" customHeight="1" spans="1:6">
      <c r="A12" s="50" t="s">
        <v>31</v>
      </c>
      <c r="B12" s="19" t="s">
        <v>32</v>
      </c>
      <c r="C12" s="11"/>
      <c r="D12" s="50" t="s">
        <v>33</v>
      </c>
      <c r="E12" s="19" t="s">
        <v>34</v>
      </c>
      <c r="F12" s="11"/>
    </row>
    <row r="13" ht="15" customHeight="1" spans="1:6">
      <c r="A13" s="50" t="s">
        <v>35</v>
      </c>
      <c r="B13" s="19" t="s">
        <v>36</v>
      </c>
      <c r="C13" s="11"/>
      <c r="D13" s="50" t="s">
        <v>37</v>
      </c>
      <c r="E13" s="19" t="s">
        <v>38</v>
      </c>
      <c r="F13" s="11"/>
    </row>
    <row r="14" ht="15" customHeight="1" spans="1:6">
      <c r="A14" s="50" t="s">
        <v>39</v>
      </c>
      <c r="B14" s="19" t="s">
        <v>40</v>
      </c>
      <c r="C14" s="11"/>
      <c r="D14" s="50" t="s">
        <v>41</v>
      </c>
      <c r="E14" s="19" t="s">
        <v>42</v>
      </c>
      <c r="F14" s="6">
        <v>2499177.96</v>
      </c>
    </row>
    <row r="15" ht="15" customHeight="1" spans="1:6">
      <c r="A15" s="50"/>
      <c r="B15" s="19" t="s">
        <v>43</v>
      </c>
      <c r="C15" s="11"/>
      <c r="D15" s="50" t="s">
        <v>44</v>
      </c>
      <c r="E15" s="19" t="s">
        <v>45</v>
      </c>
      <c r="F15" s="6">
        <v>1141771.4</v>
      </c>
    </row>
    <row r="16" ht="15" customHeight="1" spans="1:6">
      <c r="A16" s="50"/>
      <c r="B16" s="19" t="s">
        <v>46</v>
      </c>
      <c r="C16" s="11"/>
      <c r="D16" s="50" t="s">
        <v>47</v>
      </c>
      <c r="E16" s="19" t="s">
        <v>48</v>
      </c>
      <c r="F16" s="11"/>
    </row>
    <row r="17" ht="15" customHeight="1" spans="1:6">
      <c r="A17" s="50"/>
      <c r="B17" s="19" t="s">
        <v>49</v>
      </c>
      <c r="C17" s="11"/>
      <c r="D17" s="50" t="s">
        <v>50</v>
      </c>
      <c r="E17" s="19" t="s">
        <v>51</v>
      </c>
      <c r="F17" s="11"/>
    </row>
    <row r="18" ht="15" customHeight="1" spans="1:6">
      <c r="A18" s="50"/>
      <c r="B18" s="19" t="s">
        <v>52</v>
      </c>
      <c r="C18" s="11"/>
      <c r="D18" s="50" t="s">
        <v>53</v>
      </c>
      <c r="E18" s="19" t="s">
        <v>54</v>
      </c>
      <c r="F18" s="6">
        <v>283159302.38</v>
      </c>
    </row>
    <row r="19" ht="15" customHeight="1" spans="1:6">
      <c r="A19" s="50"/>
      <c r="B19" s="19" t="s">
        <v>55</v>
      </c>
      <c r="C19" s="11"/>
      <c r="D19" s="50" t="s">
        <v>56</v>
      </c>
      <c r="E19" s="19" t="s">
        <v>57</v>
      </c>
      <c r="F19" s="11"/>
    </row>
    <row r="20" ht="15" customHeight="1" spans="1:6">
      <c r="A20" s="50"/>
      <c r="B20" s="19" t="s">
        <v>58</v>
      </c>
      <c r="C20" s="11"/>
      <c r="D20" s="50" t="s">
        <v>59</v>
      </c>
      <c r="E20" s="19" t="s">
        <v>60</v>
      </c>
      <c r="F20" s="11"/>
    </row>
    <row r="21" ht="15" customHeight="1" spans="1:6">
      <c r="A21" s="50"/>
      <c r="B21" s="19" t="s">
        <v>61</v>
      </c>
      <c r="C21" s="11"/>
      <c r="D21" s="50" t="s">
        <v>62</v>
      </c>
      <c r="E21" s="19" t="s">
        <v>63</v>
      </c>
      <c r="F21" s="11"/>
    </row>
    <row r="22" ht="15" customHeight="1" spans="1:6">
      <c r="A22" s="50"/>
      <c r="B22" s="19" t="s">
        <v>64</v>
      </c>
      <c r="C22" s="11"/>
      <c r="D22" s="50" t="s">
        <v>65</v>
      </c>
      <c r="E22" s="19" t="s">
        <v>66</v>
      </c>
      <c r="F22" s="11"/>
    </row>
    <row r="23" ht="15" customHeight="1" spans="1:6">
      <c r="A23" s="50"/>
      <c r="B23" s="19" t="s">
        <v>67</v>
      </c>
      <c r="C23" s="11"/>
      <c r="D23" s="50" t="s">
        <v>68</v>
      </c>
      <c r="E23" s="19" t="s">
        <v>69</v>
      </c>
      <c r="F23" s="11"/>
    </row>
    <row r="24" ht="15" customHeight="1" spans="1:6">
      <c r="A24" s="50"/>
      <c r="B24" s="19" t="s">
        <v>70</v>
      </c>
      <c r="C24" s="11"/>
      <c r="D24" s="50" t="s">
        <v>71</v>
      </c>
      <c r="E24" s="19" t="s">
        <v>72</v>
      </c>
      <c r="F24" s="11"/>
    </row>
    <row r="25" ht="15" customHeight="1" spans="1:6">
      <c r="A25" s="50"/>
      <c r="B25" s="19" t="s">
        <v>73</v>
      </c>
      <c r="C25" s="11"/>
      <c r="D25" s="50" t="s">
        <v>74</v>
      </c>
      <c r="E25" s="19" t="s">
        <v>75</v>
      </c>
      <c r="F25" s="6">
        <v>1864353</v>
      </c>
    </row>
    <row r="26" ht="15" customHeight="1" spans="1:6">
      <c r="A26" s="50"/>
      <c r="B26" s="19" t="s">
        <v>76</v>
      </c>
      <c r="C26" s="11"/>
      <c r="D26" s="50" t="s">
        <v>77</v>
      </c>
      <c r="E26" s="19" t="s">
        <v>78</v>
      </c>
      <c r="F26" s="6">
        <v>8455530.77</v>
      </c>
    </row>
    <row r="27" ht="15" customHeight="1" spans="1:6">
      <c r="A27" s="50"/>
      <c r="B27" s="19" t="s">
        <v>79</v>
      </c>
      <c r="C27" s="11"/>
      <c r="D27" s="50" t="s">
        <v>80</v>
      </c>
      <c r="E27" s="19" t="s">
        <v>81</v>
      </c>
      <c r="F27" s="11"/>
    </row>
    <row r="28" ht="15" customHeight="1" spans="1:6">
      <c r="A28" s="50"/>
      <c r="B28" s="19" t="s">
        <v>82</v>
      </c>
      <c r="C28" s="11"/>
      <c r="D28" s="50" t="s">
        <v>83</v>
      </c>
      <c r="E28" s="19" t="s">
        <v>84</v>
      </c>
      <c r="F28" s="11"/>
    </row>
    <row r="29" ht="15" customHeight="1" spans="1:6">
      <c r="A29" s="50"/>
      <c r="B29" s="19" t="s">
        <v>85</v>
      </c>
      <c r="C29" s="11"/>
      <c r="D29" s="50" t="s">
        <v>86</v>
      </c>
      <c r="E29" s="19" t="s">
        <v>87</v>
      </c>
      <c r="F29" s="6">
        <v>125784584.82</v>
      </c>
    </row>
    <row r="30" ht="15" customHeight="1" spans="1:6">
      <c r="A30" s="89"/>
      <c r="B30" s="21" t="s">
        <v>88</v>
      </c>
      <c r="C30" s="11"/>
      <c r="D30" s="50" t="s">
        <v>89</v>
      </c>
      <c r="E30" s="19" t="s">
        <v>90</v>
      </c>
      <c r="F30" s="11"/>
    </row>
    <row r="31" ht="15" customHeight="1" spans="1:6">
      <c r="A31" s="91"/>
      <c r="B31" s="21" t="s">
        <v>91</v>
      </c>
      <c r="C31" s="11"/>
      <c r="D31" s="50" t="s">
        <v>92</v>
      </c>
      <c r="E31" s="19" t="s">
        <v>93</v>
      </c>
      <c r="F31" s="11"/>
    </row>
    <row r="32" ht="15" customHeight="1" spans="1:6">
      <c r="A32" s="91"/>
      <c r="B32" s="21" t="s">
        <v>94</v>
      </c>
      <c r="C32" s="11"/>
      <c r="D32" s="50" t="s">
        <v>95</v>
      </c>
      <c r="E32" s="19" t="s">
        <v>96</v>
      </c>
      <c r="F32" s="11"/>
    </row>
    <row r="33" ht="15" customHeight="1" spans="1:6">
      <c r="A33" s="92" t="s">
        <v>97</v>
      </c>
      <c r="B33" s="19" t="s">
        <v>98</v>
      </c>
      <c r="C33" s="6">
        <v>423587570.53</v>
      </c>
      <c r="D33" s="92" t="s">
        <v>99</v>
      </c>
      <c r="E33" s="19" t="s">
        <v>100</v>
      </c>
      <c r="F33" s="6">
        <v>423587570.53</v>
      </c>
    </row>
    <row r="34" ht="15" customHeight="1" spans="1:6">
      <c r="A34" s="50" t="s">
        <v>101</v>
      </c>
      <c r="B34" s="19" t="s">
        <v>102</v>
      </c>
      <c r="C34" s="11"/>
      <c r="D34" s="50" t="s">
        <v>103</v>
      </c>
      <c r="E34" s="19" t="s">
        <v>104</v>
      </c>
      <c r="F34" s="11"/>
    </row>
    <row r="35" ht="15" customHeight="1" spans="1:6">
      <c r="A35" s="50" t="s">
        <v>105</v>
      </c>
      <c r="B35" s="19" t="s">
        <v>106</v>
      </c>
      <c r="C35" s="11"/>
      <c r="D35" s="50" t="s">
        <v>107</v>
      </c>
      <c r="E35" s="19" t="s">
        <v>108</v>
      </c>
      <c r="F35" s="11"/>
    </row>
    <row r="36" ht="15" customHeight="1" spans="1:6">
      <c r="A36" s="50"/>
      <c r="B36" s="19" t="s">
        <v>109</v>
      </c>
      <c r="C36" s="90"/>
      <c r="D36" s="50"/>
      <c r="E36" s="19" t="s">
        <v>110</v>
      </c>
      <c r="F36" s="33"/>
    </row>
    <row r="37" ht="15" customHeight="1" spans="1:6">
      <c r="A37" s="92" t="s">
        <v>111</v>
      </c>
      <c r="B37" s="19" t="s">
        <v>112</v>
      </c>
      <c r="C37" s="6">
        <v>423587570.53</v>
      </c>
      <c r="D37" s="92" t="s">
        <v>111</v>
      </c>
      <c r="E37" s="19" t="s">
        <v>113</v>
      </c>
      <c r="F37" s="6">
        <v>423587570.53</v>
      </c>
    </row>
    <row r="38" ht="15" customHeight="1" spans="1:6">
      <c r="A38" s="54" t="s">
        <v>114</v>
      </c>
      <c r="B38" s="54"/>
      <c r="C38" s="54"/>
      <c r="D38" s="54"/>
      <c r="E38" s="54"/>
      <c r="F38" s="54"/>
    </row>
    <row r="39" ht="15" customHeight="1" spans="1:6">
      <c r="A39" s="54" t="s">
        <v>115</v>
      </c>
      <c r="B39" s="54"/>
      <c r="C39" s="54"/>
      <c r="D39" s="54"/>
      <c r="E39" s="54"/>
      <c r="F39" s="54"/>
    </row>
  </sheetData>
  <mergeCells count="5">
    <mergeCell ref="A1:F1"/>
    <mergeCell ref="A4:C4"/>
    <mergeCell ref="D4:F4"/>
    <mergeCell ref="A38:F38"/>
    <mergeCell ref="A39:F39"/>
  </mergeCells>
  <pageMargins left="0.75196850393782" right="0.75196850393782" top="0.314583333333333" bottom="0.314583333333333"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5"/>
  <sheetViews>
    <sheetView workbookViewId="0">
      <pane xSplit="4" ySplit="9" topLeftCell="E38" activePane="bottomRight" state="frozen"/>
      <selection/>
      <selection pane="topRight"/>
      <selection pane="bottomLeft"/>
      <selection pane="bottomRight" activeCell="A1" sqref="A1:K63"/>
    </sheetView>
  </sheetViews>
  <sheetFormatPr defaultColWidth="9" defaultRowHeight="13.5"/>
  <cols>
    <col min="1" max="3" width="2.75" customWidth="1"/>
    <col min="4" max="4" width="32.75" customWidth="1"/>
    <col min="5" max="11" width="15" customWidth="1"/>
  </cols>
  <sheetData>
    <row r="1" s="1" customFormat="1" ht="27" spans="1:11">
      <c r="A1" s="111" t="s">
        <v>116</v>
      </c>
      <c r="B1" s="111"/>
      <c r="C1" s="111"/>
      <c r="D1" s="111"/>
      <c r="E1" s="111"/>
      <c r="F1" s="111"/>
      <c r="G1" s="111"/>
      <c r="H1" s="111"/>
      <c r="I1" s="111"/>
      <c r="J1" s="111"/>
      <c r="K1" s="111"/>
    </row>
    <row r="2" s="1" customFormat="1" ht="12.75" spans="1:11">
      <c r="A2" s="86"/>
      <c r="B2" s="86"/>
      <c r="C2" s="86"/>
      <c r="D2" s="86"/>
      <c r="E2" s="86"/>
      <c r="F2" s="86"/>
      <c r="G2" s="86"/>
      <c r="H2" s="86"/>
      <c r="I2" s="86"/>
      <c r="J2" s="86"/>
      <c r="K2" s="126" t="s">
        <v>117</v>
      </c>
    </row>
    <row r="3" s="1" customFormat="1" ht="12.75" spans="1:11">
      <c r="A3" s="96" t="s">
        <v>2</v>
      </c>
      <c r="B3" s="86"/>
      <c r="C3" s="86"/>
      <c r="D3" s="86"/>
      <c r="E3" s="86"/>
      <c r="F3" s="86"/>
      <c r="G3" s="112" t="s">
        <v>3</v>
      </c>
      <c r="H3" s="86"/>
      <c r="I3" s="86"/>
      <c r="J3" s="86"/>
      <c r="K3" s="126" t="s">
        <v>118</v>
      </c>
    </row>
    <row r="4" ht="15" customHeight="1" spans="1:11">
      <c r="A4" s="19" t="s">
        <v>7</v>
      </c>
      <c r="B4" s="19"/>
      <c r="C4" s="19"/>
      <c r="D4" s="19"/>
      <c r="E4" s="5" t="s">
        <v>97</v>
      </c>
      <c r="F4" s="5" t="s">
        <v>119</v>
      </c>
      <c r="G4" s="5" t="s">
        <v>120</v>
      </c>
      <c r="H4" s="5" t="s">
        <v>121</v>
      </c>
      <c r="I4" s="5" t="s">
        <v>122</v>
      </c>
      <c r="J4" s="5" t="s">
        <v>123</v>
      </c>
      <c r="K4" s="5" t="s">
        <v>124</v>
      </c>
    </row>
    <row r="5" ht="15" customHeight="1" spans="1:11">
      <c r="A5" s="5" t="s">
        <v>125</v>
      </c>
      <c r="B5" s="5"/>
      <c r="C5" s="5"/>
      <c r="D5" s="19" t="s">
        <v>126</v>
      </c>
      <c r="E5" s="5"/>
      <c r="F5" s="5"/>
      <c r="G5" s="5"/>
      <c r="H5" s="5"/>
      <c r="I5" s="5"/>
      <c r="J5" s="5"/>
      <c r="K5" s="5" t="s">
        <v>127</v>
      </c>
    </row>
    <row r="6" ht="15" customHeight="1" spans="1:11">
      <c r="A6" s="5"/>
      <c r="B6" s="5"/>
      <c r="C6" s="5"/>
      <c r="D6" s="19"/>
      <c r="E6" s="5"/>
      <c r="F6" s="5"/>
      <c r="G6" s="5"/>
      <c r="H6" s="5"/>
      <c r="I6" s="5"/>
      <c r="J6" s="5"/>
      <c r="K6" s="5"/>
    </row>
    <row r="7" ht="15" customHeight="1" spans="1:11">
      <c r="A7" s="5"/>
      <c r="B7" s="5"/>
      <c r="C7" s="5"/>
      <c r="D7" s="19"/>
      <c r="E7" s="5"/>
      <c r="F7" s="5"/>
      <c r="G7" s="5"/>
      <c r="H7" s="5"/>
      <c r="I7" s="5"/>
      <c r="J7" s="5"/>
      <c r="K7" s="5"/>
    </row>
    <row r="8" ht="15" customHeight="1" spans="1:11">
      <c r="A8" s="19" t="s">
        <v>128</v>
      </c>
      <c r="B8" s="19" t="s">
        <v>129</v>
      </c>
      <c r="C8" s="19" t="s">
        <v>130</v>
      </c>
      <c r="D8" s="19" t="s">
        <v>10</v>
      </c>
      <c r="E8" s="5" t="s">
        <v>11</v>
      </c>
      <c r="F8" s="5" t="s">
        <v>12</v>
      </c>
      <c r="G8" s="5" t="s">
        <v>20</v>
      </c>
      <c r="H8" s="5" t="s">
        <v>24</v>
      </c>
      <c r="I8" s="5" t="s">
        <v>28</v>
      </c>
      <c r="J8" s="5" t="s">
        <v>32</v>
      </c>
      <c r="K8" s="5" t="s">
        <v>36</v>
      </c>
    </row>
    <row r="9" ht="15" customHeight="1" spans="1:11">
      <c r="A9" s="19" t="s">
        <v>131</v>
      </c>
      <c r="B9" s="19"/>
      <c r="C9" s="19"/>
      <c r="D9" s="19" t="s">
        <v>131</v>
      </c>
      <c r="E9" s="6">
        <f>E10+E18+E26+E31+E53+E56+E59</f>
        <v>423587570.53</v>
      </c>
      <c r="F9" s="6">
        <f>F10+F18+F26+F31+F53+F56+F59</f>
        <v>423587570.53</v>
      </c>
      <c r="G9" s="22"/>
      <c r="H9" s="22"/>
      <c r="I9" s="22"/>
      <c r="J9" s="22"/>
      <c r="K9" s="22"/>
    </row>
    <row r="10" customFormat="1" ht="15" customHeight="1" spans="1:11">
      <c r="A10" s="113">
        <v>201</v>
      </c>
      <c r="B10" s="113"/>
      <c r="C10" s="113"/>
      <c r="D10" s="37" t="s">
        <v>132</v>
      </c>
      <c r="E10" s="114">
        <f>E11+E14+E16</f>
        <v>682850.2</v>
      </c>
      <c r="F10" s="6">
        <f>F11+F14+F16</f>
        <v>682850.2</v>
      </c>
      <c r="G10" s="22"/>
      <c r="H10" s="22"/>
      <c r="I10" s="22"/>
      <c r="J10" s="22"/>
      <c r="K10" s="22"/>
    </row>
    <row r="11" customFormat="1" ht="15" customHeight="1" spans="1:11">
      <c r="A11" s="38">
        <v>20104</v>
      </c>
      <c r="B11" s="38"/>
      <c r="C11" s="38"/>
      <c r="D11" s="37" t="s">
        <v>133</v>
      </c>
      <c r="E11" s="114">
        <f>E12+E13</f>
        <v>510000</v>
      </c>
      <c r="F11" s="6">
        <f>F12+F13</f>
        <v>510000</v>
      </c>
      <c r="G11" s="22"/>
      <c r="H11" s="22"/>
      <c r="I11" s="22"/>
      <c r="J11" s="22"/>
      <c r="K11" s="22"/>
    </row>
    <row r="12" customFormat="1" ht="15" customHeight="1" spans="1:11">
      <c r="A12" s="38">
        <v>2010404</v>
      </c>
      <c r="B12" s="38"/>
      <c r="C12" s="38"/>
      <c r="D12" s="38" t="s">
        <v>134</v>
      </c>
      <c r="E12" s="6">
        <v>130000</v>
      </c>
      <c r="F12" s="6">
        <v>130000</v>
      </c>
      <c r="G12" s="22"/>
      <c r="H12" s="22"/>
      <c r="I12" s="22"/>
      <c r="J12" s="22"/>
      <c r="K12" s="22"/>
    </row>
    <row r="13" customFormat="1" ht="15" customHeight="1" spans="1:11">
      <c r="A13" s="38" t="s">
        <v>135</v>
      </c>
      <c r="B13" s="38"/>
      <c r="C13" s="38"/>
      <c r="D13" s="38" t="s">
        <v>136</v>
      </c>
      <c r="E13" s="6">
        <v>380000</v>
      </c>
      <c r="F13" s="6">
        <v>380000</v>
      </c>
      <c r="G13" s="22"/>
      <c r="H13" s="22"/>
      <c r="I13" s="22"/>
      <c r="J13" s="22"/>
      <c r="K13" s="22"/>
    </row>
    <row r="14" customFormat="1" ht="15" customHeight="1" spans="1:11">
      <c r="A14" s="38">
        <v>20106</v>
      </c>
      <c r="B14" s="38"/>
      <c r="C14" s="38"/>
      <c r="D14" s="37" t="s">
        <v>137</v>
      </c>
      <c r="E14" s="6">
        <f>E15</f>
        <v>27720</v>
      </c>
      <c r="F14" s="6">
        <f>F15</f>
        <v>27720</v>
      </c>
      <c r="G14" s="22"/>
      <c r="H14" s="22"/>
      <c r="I14" s="22"/>
      <c r="J14" s="22"/>
      <c r="K14" s="22"/>
    </row>
    <row r="15" customFormat="1" ht="15" customHeight="1" spans="1:11">
      <c r="A15" s="38" t="s">
        <v>138</v>
      </c>
      <c r="B15" s="38"/>
      <c r="C15" s="38"/>
      <c r="D15" s="38" t="s">
        <v>139</v>
      </c>
      <c r="E15" s="6">
        <v>27720</v>
      </c>
      <c r="F15" s="6">
        <v>27720</v>
      </c>
      <c r="G15" s="22"/>
      <c r="H15" s="22"/>
      <c r="I15" s="22"/>
      <c r="J15" s="22"/>
      <c r="K15" s="22"/>
    </row>
    <row r="16" customFormat="1" ht="15" customHeight="1" spans="1:11">
      <c r="A16" s="38">
        <v>20113</v>
      </c>
      <c r="B16" s="38"/>
      <c r="C16" s="38"/>
      <c r="D16" s="37" t="s">
        <v>140</v>
      </c>
      <c r="E16" s="6">
        <f>E17</f>
        <v>145130.2</v>
      </c>
      <c r="F16" s="6">
        <f>F17</f>
        <v>145130.2</v>
      </c>
      <c r="G16" s="22"/>
      <c r="H16" s="22"/>
      <c r="I16" s="22"/>
      <c r="J16" s="22"/>
      <c r="K16" s="22"/>
    </row>
    <row r="17" customFormat="1" ht="15" customHeight="1" spans="1:11">
      <c r="A17" s="38" t="s">
        <v>141</v>
      </c>
      <c r="B17" s="38"/>
      <c r="C17" s="38"/>
      <c r="D17" s="38" t="s">
        <v>142</v>
      </c>
      <c r="E17" s="6">
        <v>145130.2</v>
      </c>
      <c r="F17" s="6">
        <v>145130.2</v>
      </c>
      <c r="G17" s="22"/>
      <c r="H17" s="22"/>
      <c r="I17" s="22"/>
      <c r="J17" s="22"/>
      <c r="K17" s="22"/>
    </row>
    <row r="18" customFormat="1" ht="15" customHeight="1" spans="1:11">
      <c r="A18" s="115">
        <v>208</v>
      </c>
      <c r="B18" s="116"/>
      <c r="C18" s="117"/>
      <c r="D18" s="113" t="s">
        <v>143</v>
      </c>
      <c r="E18" s="6">
        <f>E19+E22+E24</f>
        <v>2499177.96</v>
      </c>
      <c r="F18" s="6">
        <f>F19+F22+F24</f>
        <v>2499177.96</v>
      </c>
      <c r="G18" s="22"/>
      <c r="H18" s="22"/>
      <c r="I18" s="22"/>
      <c r="J18" s="22"/>
      <c r="K18" s="22"/>
    </row>
    <row r="19" customFormat="1" ht="15" customHeight="1" spans="1:11">
      <c r="A19" s="39">
        <v>20805</v>
      </c>
      <c r="B19" s="40"/>
      <c r="C19" s="41"/>
      <c r="D19" s="113" t="s">
        <v>144</v>
      </c>
      <c r="E19" s="6">
        <f>E20+E21</f>
        <v>2348241.57</v>
      </c>
      <c r="F19" s="6">
        <f>F20+F21</f>
        <v>2348241.57</v>
      </c>
      <c r="G19" s="22"/>
      <c r="H19" s="22"/>
      <c r="I19" s="22"/>
      <c r="J19" s="22"/>
      <c r="K19" s="22"/>
    </row>
    <row r="20" customFormat="1" ht="15" customHeight="1" spans="1:11">
      <c r="A20" s="38" t="s">
        <v>145</v>
      </c>
      <c r="B20" s="38"/>
      <c r="C20" s="38"/>
      <c r="D20" s="38" t="s">
        <v>146</v>
      </c>
      <c r="E20" s="6">
        <v>2010301.88</v>
      </c>
      <c r="F20" s="6">
        <v>2010301.88</v>
      </c>
      <c r="G20" s="22"/>
      <c r="H20" s="22"/>
      <c r="I20" s="22"/>
      <c r="J20" s="22"/>
      <c r="K20" s="22"/>
    </row>
    <row r="21" customFormat="1" ht="15" customHeight="1" spans="1:11">
      <c r="A21" s="38" t="s">
        <v>147</v>
      </c>
      <c r="B21" s="38"/>
      <c r="C21" s="38"/>
      <c r="D21" s="38" t="s">
        <v>148</v>
      </c>
      <c r="E21" s="6">
        <v>337939.69</v>
      </c>
      <c r="F21" s="6">
        <v>337939.69</v>
      </c>
      <c r="G21" s="22"/>
      <c r="H21" s="22"/>
      <c r="I21" s="22"/>
      <c r="J21" s="22"/>
      <c r="K21" s="22"/>
    </row>
    <row r="22" customFormat="1" ht="15" customHeight="1" spans="1:11">
      <c r="A22" s="118">
        <v>20811</v>
      </c>
      <c r="B22" s="119"/>
      <c r="C22" s="120"/>
      <c r="D22" s="113" t="s">
        <v>149</v>
      </c>
      <c r="E22" s="6">
        <f>E23</f>
        <v>24747</v>
      </c>
      <c r="F22" s="6">
        <f>F23</f>
        <v>24747</v>
      </c>
      <c r="G22" s="22"/>
      <c r="H22" s="22"/>
      <c r="I22" s="22"/>
      <c r="J22" s="22"/>
      <c r="K22" s="22"/>
    </row>
    <row r="23" customFormat="1" ht="15" customHeight="1" spans="1:11">
      <c r="A23" s="38" t="s">
        <v>150</v>
      </c>
      <c r="B23" s="38"/>
      <c r="C23" s="38"/>
      <c r="D23" s="38" t="s">
        <v>151</v>
      </c>
      <c r="E23" s="6">
        <v>24747</v>
      </c>
      <c r="F23" s="6">
        <v>24747</v>
      </c>
      <c r="G23" s="22"/>
      <c r="H23" s="22"/>
      <c r="I23" s="22"/>
      <c r="J23" s="22"/>
      <c r="K23" s="22"/>
    </row>
    <row r="24" customFormat="1" ht="15" customHeight="1" spans="1:11">
      <c r="A24" s="118">
        <v>20899</v>
      </c>
      <c r="B24" s="119"/>
      <c r="C24" s="120"/>
      <c r="D24" s="37" t="s">
        <v>152</v>
      </c>
      <c r="E24" s="6">
        <f>E25</f>
        <v>126189.39</v>
      </c>
      <c r="F24" s="6">
        <f>F25</f>
        <v>126189.39</v>
      </c>
      <c r="G24" s="22"/>
      <c r="H24" s="22"/>
      <c r="I24" s="22"/>
      <c r="J24" s="22"/>
      <c r="K24" s="22"/>
    </row>
    <row r="25" customFormat="1" ht="15" customHeight="1" spans="1:11">
      <c r="A25" s="38" t="s">
        <v>153</v>
      </c>
      <c r="B25" s="38"/>
      <c r="C25" s="38"/>
      <c r="D25" s="38" t="s">
        <v>152</v>
      </c>
      <c r="E25" s="6">
        <v>126189.39</v>
      </c>
      <c r="F25" s="6">
        <v>126189.39</v>
      </c>
      <c r="G25" s="22"/>
      <c r="H25" s="22"/>
      <c r="I25" s="22"/>
      <c r="J25" s="22"/>
      <c r="K25" s="22"/>
    </row>
    <row r="26" customFormat="1" ht="15" customHeight="1" spans="1:11">
      <c r="A26" s="121">
        <v>210</v>
      </c>
      <c r="B26" s="122"/>
      <c r="C26" s="123"/>
      <c r="D26" s="37" t="s">
        <v>154</v>
      </c>
      <c r="E26" s="6">
        <f>E27</f>
        <v>1141771.4</v>
      </c>
      <c r="F26" s="6">
        <f>F27</f>
        <v>1141771.4</v>
      </c>
      <c r="G26" s="22"/>
      <c r="H26" s="22"/>
      <c r="I26" s="22"/>
      <c r="J26" s="22"/>
      <c r="K26" s="22"/>
    </row>
    <row r="27" customFormat="1" ht="15" customHeight="1" spans="1:11">
      <c r="A27" s="118">
        <v>21011</v>
      </c>
      <c r="B27" s="119"/>
      <c r="C27" s="120"/>
      <c r="D27" s="37" t="s">
        <v>155</v>
      </c>
      <c r="E27" s="6">
        <f>E28+E29+E30</f>
        <v>1141771.4</v>
      </c>
      <c r="F27" s="6">
        <f>F28+F29+F30</f>
        <v>1141771.4</v>
      </c>
      <c r="G27" s="22"/>
      <c r="H27" s="22"/>
      <c r="I27" s="22"/>
      <c r="J27" s="22"/>
      <c r="K27" s="22"/>
    </row>
    <row r="28" customFormat="1" ht="15" customHeight="1" spans="1:11">
      <c r="A28" s="38" t="s">
        <v>156</v>
      </c>
      <c r="B28" s="38"/>
      <c r="C28" s="38"/>
      <c r="D28" s="38" t="s">
        <v>157</v>
      </c>
      <c r="E28" s="6">
        <v>103926.36</v>
      </c>
      <c r="F28" s="6">
        <v>103926.36</v>
      </c>
      <c r="G28" s="22"/>
      <c r="H28" s="22"/>
      <c r="I28" s="22"/>
      <c r="J28" s="22"/>
      <c r="K28" s="22"/>
    </row>
    <row r="29" customFormat="1" ht="15" customHeight="1" spans="1:11">
      <c r="A29" s="38" t="s">
        <v>158</v>
      </c>
      <c r="B29" s="38"/>
      <c r="C29" s="38"/>
      <c r="D29" s="38" t="s">
        <v>159</v>
      </c>
      <c r="E29" s="6">
        <v>587335.3</v>
      </c>
      <c r="F29" s="6">
        <v>587335.3</v>
      </c>
      <c r="G29" s="22"/>
      <c r="H29" s="22"/>
      <c r="I29" s="22"/>
      <c r="J29" s="22"/>
      <c r="K29" s="22"/>
    </row>
    <row r="30" customFormat="1" ht="15" customHeight="1" spans="1:11">
      <c r="A30" s="38" t="s">
        <v>160</v>
      </c>
      <c r="B30" s="38"/>
      <c r="C30" s="38"/>
      <c r="D30" s="38" t="s">
        <v>161</v>
      </c>
      <c r="E30" s="6">
        <v>450509.74</v>
      </c>
      <c r="F30" s="6">
        <v>450509.74</v>
      </c>
      <c r="G30" s="22"/>
      <c r="H30" s="22"/>
      <c r="I30" s="22"/>
      <c r="J30" s="22"/>
      <c r="K30" s="22"/>
    </row>
    <row r="31" customFormat="1" ht="15" customHeight="1" spans="1:11">
      <c r="A31" s="39">
        <v>213</v>
      </c>
      <c r="B31" s="40"/>
      <c r="C31" s="41"/>
      <c r="D31" s="37" t="s">
        <v>162</v>
      </c>
      <c r="E31" s="6">
        <f>E32+E46+E49+E51</f>
        <v>283159302.38</v>
      </c>
      <c r="F31" s="6">
        <f>F32+F46+F49+F51</f>
        <v>283159302.38</v>
      </c>
      <c r="G31" s="22"/>
      <c r="H31" s="22"/>
      <c r="I31" s="22"/>
      <c r="J31" s="22"/>
      <c r="K31" s="22"/>
    </row>
    <row r="32" customFormat="1" ht="15" customHeight="1" spans="1:11">
      <c r="A32" s="39">
        <v>21301</v>
      </c>
      <c r="B32" s="40"/>
      <c r="C32" s="41"/>
      <c r="D32" s="37" t="s">
        <v>163</v>
      </c>
      <c r="E32" s="6">
        <f>SUM(E33:E45)</f>
        <v>236820681.78</v>
      </c>
      <c r="F32" s="6">
        <f>SUM(F33:F45)</f>
        <v>236820681.78</v>
      </c>
      <c r="G32" s="22"/>
      <c r="H32" s="22"/>
      <c r="I32" s="22"/>
      <c r="J32" s="22"/>
      <c r="K32" s="22"/>
    </row>
    <row r="33" customFormat="1" ht="15" customHeight="1" spans="1:11">
      <c r="A33" s="38" t="s">
        <v>164</v>
      </c>
      <c r="B33" s="38"/>
      <c r="C33" s="38"/>
      <c r="D33" s="38" t="s">
        <v>165</v>
      </c>
      <c r="E33" s="6">
        <v>21490576.65</v>
      </c>
      <c r="F33" s="6">
        <v>21490576.65</v>
      </c>
      <c r="G33" s="22"/>
      <c r="H33" s="22"/>
      <c r="I33" s="22"/>
      <c r="J33" s="22"/>
      <c r="K33" s="22"/>
    </row>
    <row r="34" customFormat="1" ht="15" customHeight="1" spans="1:11">
      <c r="A34" s="38" t="s">
        <v>166</v>
      </c>
      <c r="B34" s="38"/>
      <c r="C34" s="38"/>
      <c r="D34" s="38" t="s">
        <v>167</v>
      </c>
      <c r="E34" s="6">
        <v>389999.6</v>
      </c>
      <c r="F34" s="6">
        <v>389999.6</v>
      </c>
      <c r="G34" s="22"/>
      <c r="H34" s="22"/>
      <c r="I34" s="22"/>
      <c r="J34" s="22"/>
      <c r="K34" s="22"/>
    </row>
    <row r="35" customFormat="1" ht="15" customHeight="1" spans="1:11">
      <c r="A35" s="38" t="s">
        <v>168</v>
      </c>
      <c r="B35" s="38"/>
      <c r="C35" s="38"/>
      <c r="D35" s="38" t="s">
        <v>169</v>
      </c>
      <c r="E35" s="6">
        <v>1476791.7</v>
      </c>
      <c r="F35" s="6">
        <v>1476791.7</v>
      </c>
      <c r="G35" s="22"/>
      <c r="H35" s="22"/>
      <c r="I35" s="22"/>
      <c r="J35" s="22"/>
      <c r="K35" s="22"/>
    </row>
    <row r="36" customFormat="1" ht="15" customHeight="1" spans="1:11">
      <c r="A36" s="38" t="s">
        <v>170</v>
      </c>
      <c r="B36" s="38"/>
      <c r="C36" s="38"/>
      <c r="D36" s="38" t="s">
        <v>171</v>
      </c>
      <c r="E36" s="6">
        <v>546298.17</v>
      </c>
      <c r="F36" s="6">
        <v>546298.17</v>
      </c>
      <c r="G36" s="22"/>
      <c r="H36" s="22"/>
      <c r="I36" s="22"/>
      <c r="J36" s="22"/>
      <c r="K36" s="22"/>
    </row>
    <row r="37" customFormat="1" ht="15" customHeight="1" spans="1:11">
      <c r="A37" s="38" t="s">
        <v>172</v>
      </c>
      <c r="B37" s="38"/>
      <c r="C37" s="38"/>
      <c r="D37" s="38" t="s">
        <v>173</v>
      </c>
      <c r="E37" s="6">
        <v>209677.4</v>
      </c>
      <c r="F37" s="6">
        <v>209677.4</v>
      </c>
      <c r="G37" s="22"/>
      <c r="H37" s="22"/>
      <c r="I37" s="22"/>
      <c r="J37" s="22"/>
      <c r="K37" s="22"/>
    </row>
    <row r="38" customFormat="1" ht="15" customHeight="1" spans="1:11">
      <c r="A38" s="38" t="s">
        <v>174</v>
      </c>
      <c r="B38" s="38"/>
      <c r="C38" s="38"/>
      <c r="D38" s="38" t="s">
        <v>175</v>
      </c>
      <c r="E38" s="6">
        <v>51958.15</v>
      </c>
      <c r="F38" s="6">
        <v>51958.15</v>
      </c>
      <c r="G38" s="22"/>
      <c r="H38" s="22"/>
      <c r="I38" s="22"/>
      <c r="J38" s="22"/>
      <c r="K38" s="22"/>
    </row>
    <row r="39" customFormat="1" ht="15" customHeight="1" spans="1:11">
      <c r="A39" s="38" t="s">
        <v>176</v>
      </c>
      <c r="B39" s="38"/>
      <c r="C39" s="38"/>
      <c r="D39" s="38" t="s">
        <v>177</v>
      </c>
      <c r="E39" s="6">
        <v>1598064.17</v>
      </c>
      <c r="F39" s="6">
        <v>1598064.17</v>
      </c>
      <c r="G39" s="22"/>
      <c r="H39" s="22"/>
      <c r="I39" s="22"/>
      <c r="J39" s="22"/>
      <c r="K39" s="22"/>
    </row>
    <row r="40" customFormat="1" ht="15" customHeight="1" spans="1:11">
      <c r="A40" s="38" t="s">
        <v>178</v>
      </c>
      <c r="B40" s="38"/>
      <c r="C40" s="38"/>
      <c r="D40" s="38" t="s">
        <v>179</v>
      </c>
      <c r="E40" s="6">
        <v>47256963.6</v>
      </c>
      <c r="F40" s="6">
        <v>47256963.6</v>
      </c>
      <c r="G40" s="22"/>
      <c r="H40" s="22"/>
      <c r="I40" s="22"/>
      <c r="J40" s="22"/>
      <c r="K40" s="22"/>
    </row>
    <row r="41" customFormat="1" ht="15" customHeight="1" spans="1:11">
      <c r="A41" s="38" t="s">
        <v>180</v>
      </c>
      <c r="B41" s="38"/>
      <c r="C41" s="38"/>
      <c r="D41" s="38" t="s">
        <v>181</v>
      </c>
      <c r="E41" s="6">
        <v>25625121.8</v>
      </c>
      <c r="F41" s="6">
        <v>25625121.8</v>
      </c>
      <c r="G41" s="22"/>
      <c r="H41" s="22"/>
      <c r="I41" s="22"/>
      <c r="J41" s="22"/>
      <c r="K41" s="22"/>
    </row>
    <row r="42" customFormat="1" ht="15" customHeight="1" spans="1:11">
      <c r="A42" s="38" t="s">
        <v>182</v>
      </c>
      <c r="B42" s="38"/>
      <c r="C42" s="38"/>
      <c r="D42" s="38" t="s">
        <v>183</v>
      </c>
      <c r="E42" s="6">
        <v>1941607.04</v>
      </c>
      <c r="F42" s="6">
        <v>1941607.04</v>
      </c>
      <c r="G42" s="22"/>
      <c r="H42" s="22"/>
      <c r="I42" s="22"/>
      <c r="J42" s="22"/>
      <c r="K42" s="22"/>
    </row>
    <row r="43" customFormat="1" ht="15" customHeight="1" spans="1:11">
      <c r="A43" s="38" t="s">
        <v>184</v>
      </c>
      <c r="B43" s="38"/>
      <c r="C43" s="38"/>
      <c r="D43" s="38" t="s">
        <v>185</v>
      </c>
      <c r="E43" s="6">
        <v>5920233.5</v>
      </c>
      <c r="F43" s="6">
        <v>5920233.5</v>
      </c>
      <c r="G43" s="22"/>
      <c r="H43" s="22"/>
      <c r="I43" s="22"/>
      <c r="J43" s="22"/>
      <c r="K43" s="22"/>
    </row>
    <row r="44" customFormat="1" ht="15" customHeight="1" spans="1:11">
      <c r="A44" s="38" t="s">
        <v>186</v>
      </c>
      <c r="B44" s="38"/>
      <c r="C44" s="38"/>
      <c r="D44" s="38" t="s">
        <v>187</v>
      </c>
      <c r="E44" s="6">
        <v>116111419.55</v>
      </c>
      <c r="F44" s="6">
        <v>116111419.55</v>
      </c>
      <c r="G44" s="22"/>
      <c r="H44" s="22"/>
      <c r="I44" s="22"/>
      <c r="J44" s="22"/>
      <c r="K44" s="22"/>
    </row>
    <row r="45" customFormat="1" ht="15" customHeight="1" spans="1:11">
      <c r="A45" s="38" t="s">
        <v>188</v>
      </c>
      <c r="B45" s="38"/>
      <c r="C45" s="38"/>
      <c r="D45" s="38" t="s">
        <v>189</v>
      </c>
      <c r="E45" s="6">
        <v>14201970.45</v>
      </c>
      <c r="F45" s="6">
        <v>14201970.45</v>
      </c>
      <c r="G45" s="22"/>
      <c r="H45" s="22"/>
      <c r="I45" s="22"/>
      <c r="J45" s="22"/>
      <c r="K45" s="22"/>
    </row>
    <row r="46" customFormat="1" ht="15" customHeight="1" spans="1:11">
      <c r="A46" s="118">
        <v>21305</v>
      </c>
      <c r="B46" s="119"/>
      <c r="C46" s="120"/>
      <c r="D46" s="37" t="s">
        <v>190</v>
      </c>
      <c r="E46" s="6">
        <f>E47+E48</f>
        <v>39210911.6</v>
      </c>
      <c r="F46" s="6">
        <f>F47+F48</f>
        <v>39210911.6</v>
      </c>
      <c r="G46" s="22"/>
      <c r="H46" s="22"/>
      <c r="I46" s="22"/>
      <c r="J46" s="22"/>
      <c r="K46" s="22"/>
    </row>
    <row r="47" customFormat="1" ht="15" customHeight="1" spans="1:11">
      <c r="A47" s="38" t="s">
        <v>191</v>
      </c>
      <c r="B47" s="38"/>
      <c r="C47" s="38"/>
      <c r="D47" s="38" t="s">
        <v>192</v>
      </c>
      <c r="E47" s="6">
        <v>31975755.34</v>
      </c>
      <c r="F47" s="6">
        <v>31975755.34</v>
      </c>
      <c r="G47" s="22"/>
      <c r="H47" s="22"/>
      <c r="I47" s="22"/>
      <c r="J47" s="22"/>
      <c r="K47" s="22"/>
    </row>
    <row r="48" customFormat="1" ht="15" customHeight="1" spans="1:11">
      <c r="A48" s="38" t="s">
        <v>193</v>
      </c>
      <c r="B48" s="38"/>
      <c r="C48" s="38"/>
      <c r="D48" s="38" t="s">
        <v>194</v>
      </c>
      <c r="E48" s="6">
        <v>7235156.26</v>
      </c>
      <c r="F48" s="6">
        <v>7235156.26</v>
      </c>
      <c r="G48" s="22"/>
      <c r="H48" s="22"/>
      <c r="I48" s="22"/>
      <c r="J48" s="22"/>
      <c r="K48" s="22"/>
    </row>
    <row r="49" customFormat="1" ht="15" customHeight="1" spans="1:11">
      <c r="A49" s="34">
        <v>21366</v>
      </c>
      <c r="B49" s="35"/>
      <c r="C49" s="36"/>
      <c r="D49" s="37" t="s">
        <v>195</v>
      </c>
      <c r="E49" s="6">
        <v>75835</v>
      </c>
      <c r="F49" s="6">
        <v>75835</v>
      </c>
      <c r="G49" s="22"/>
      <c r="H49" s="22"/>
      <c r="I49" s="22"/>
      <c r="J49" s="22"/>
      <c r="K49" s="22"/>
    </row>
    <row r="50" customFormat="1" ht="15" customHeight="1" spans="1:11">
      <c r="A50" s="38" t="s">
        <v>196</v>
      </c>
      <c r="B50" s="38"/>
      <c r="C50" s="38"/>
      <c r="D50" s="38" t="s">
        <v>197</v>
      </c>
      <c r="E50" s="6">
        <v>75835</v>
      </c>
      <c r="F50" s="6">
        <v>75835</v>
      </c>
      <c r="G50" s="22"/>
      <c r="H50" s="22"/>
      <c r="I50" s="22"/>
      <c r="J50" s="22"/>
      <c r="K50" s="22"/>
    </row>
    <row r="51" customFormat="1" ht="15" customHeight="1" spans="1:11">
      <c r="A51" s="118">
        <v>21399</v>
      </c>
      <c r="B51" s="119"/>
      <c r="C51" s="120"/>
      <c r="D51" s="37" t="s">
        <v>198</v>
      </c>
      <c r="E51" s="6">
        <v>7051874</v>
      </c>
      <c r="F51" s="6">
        <v>7051874</v>
      </c>
      <c r="G51" s="22"/>
      <c r="H51" s="22"/>
      <c r="I51" s="22"/>
      <c r="J51" s="22"/>
      <c r="K51" s="22"/>
    </row>
    <row r="52" customFormat="1" ht="15" customHeight="1" spans="1:11">
      <c r="A52" s="38" t="s">
        <v>199</v>
      </c>
      <c r="B52" s="38"/>
      <c r="C52" s="38"/>
      <c r="D52" s="38" t="s">
        <v>198</v>
      </c>
      <c r="E52" s="6">
        <v>7051874</v>
      </c>
      <c r="F52" s="6">
        <v>7051874</v>
      </c>
      <c r="G52" s="22"/>
      <c r="H52" s="22"/>
      <c r="I52" s="22"/>
      <c r="J52" s="22"/>
      <c r="K52" s="22"/>
    </row>
    <row r="53" customFormat="1" ht="15" customHeight="1" spans="1:11">
      <c r="A53" s="39">
        <v>221</v>
      </c>
      <c r="B53" s="40"/>
      <c r="C53" s="41"/>
      <c r="D53" s="37" t="s">
        <v>200</v>
      </c>
      <c r="E53" s="6">
        <v>1864353</v>
      </c>
      <c r="F53" s="6">
        <v>1864353</v>
      </c>
      <c r="G53" s="22"/>
      <c r="H53" s="22"/>
      <c r="I53" s="22"/>
      <c r="J53" s="22"/>
      <c r="K53" s="22"/>
    </row>
    <row r="54" customFormat="1" ht="15" customHeight="1" spans="1:11">
      <c r="A54" s="39">
        <v>22102</v>
      </c>
      <c r="B54" s="40"/>
      <c r="C54" s="41"/>
      <c r="D54" s="37" t="s">
        <v>201</v>
      </c>
      <c r="E54" s="6">
        <v>1864353</v>
      </c>
      <c r="F54" s="6">
        <v>1864353</v>
      </c>
      <c r="G54" s="22"/>
      <c r="H54" s="22"/>
      <c r="I54" s="22"/>
      <c r="J54" s="22"/>
      <c r="K54" s="22"/>
    </row>
    <row r="55" customFormat="1" ht="15" customHeight="1" spans="1:11">
      <c r="A55" s="38" t="s">
        <v>202</v>
      </c>
      <c r="B55" s="38"/>
      <c r="C55" s="38"/>
      <c r="D55" s="38" t="s">
        <v>203</v>
      </c>
      <c r="E55" s="6">
        <v>1864353</v>
      </c>
      <c r="F55" s="6">
        <v>1864353</v>
      </c>
      <c r="G55" s="22"/>
      <c r="H55" s="22"/>
      <c r="I55" s="22"/>
      <c r="J55" s="22"/>
      <c r="K55" s="22"/>
    </row>
    <row r="56" customFormat="1" ht="15" customHeight="1" spans="1:11">
      <c r="A56" s="39">
        <v>222</v>
      </c>
      <c r="B56" s="40"/>
      <c r="C56" s="41"/>
      <c r="D56" s="37" t="s">
        <v>204</v>
      </c>
      <c r="E56" s="6">
        <v>8455530.77</v>
      </c>
      <c r="F56" s="6">
        <v>8455530.77</v>
      </c>
      <c r="G56" s="22"/>
      <c r="H56" s="22"/>
      <c r="I56" s="22"/>
      <c r="J56" s="22"/>
      <c r="K56" s="22"/>
    </row>
    <row r="57" customFormat="1" ht="15" customHeight="1" spans="1:11">
      <c r="A57" s="39">
        <v>22201</v>
      </c>
      <c r="B57" s="40"/>
      <c r="C57" s="41"/>
      <c r="D57" s="37" t="s">
        <v>205</v>
      </c>
      <c r="E57" s="6">
        <v>8455530.77</v>
      </c>
      <c r="F57" s="6">
        <v>8455530.77</v>
      </c>
      <c r="G57" s="22"/>
      <c r="H57" s="22"/>
      <c r="I57" s="22"/>
      <c r="J57" s="22"/>
      <c r="K57" s="22"/>
    </row>
    <row r="58" s="1" customFormat="1" ht="19" customHeight="1" spans="1:11">
      <c r="A58" s="38" t="s">
        <v>206</v>
      </c>
      <c r="B58" s="38"/>
      <c r="C58" s="38"/>
      <c r="D58" s="38" t="s">
        <v>207</v>
      </c>
      <c r="E58" s="6">
        <v>8455530.77</v>
      </c>
      <c r="F58" s="6">
        <v>8455530.77</v>
      </c>
      <c r="G58" s="124"/>
      <c r="H58" s="124"/>
      <c r="I58" s="124"/>
      <c r="J58" s="124"/>
      <c r="K58" s="124"/>
    </row>
    <row r="59" s="1" customFormat="1" ht="19" customHeight="1" spans="1:11">
      <c r="A59" s="39">
        <v>229</v>
      </c>
      <c r="B59" s="40"/>
      <c r="C59" s="41"/>
      <c r="D59" s="37" t="s">
        <v>208</v>
      </c>
      <c r="E59" s="6">
        <f>E60+E62</f>
        <v>125784584.82</v>
      </c>
      <c r="F59" s="6">
        <f>F60+F62</f>
        <v>125784584.82</v>
      </c>
      <c r="G59" s="124"/>
      <c r="H59" s="124"/>
      <c r="I59" s="124"/>
      <c r="J59" s="124"/>
      <c r="K59" s="124"/>
    </row>
    <row r="60" s="1" customFormat="1" ht="27" customHeight="1" spans="1:11">
      <c r="A60" s="39">
        <v>22904</v>
      </c>
      <c r="B60" s="40"/>
      <c r="C60" s="41"/>
      <c r="D60" s="125" t="s">
        <v>209</v>
      </c>
      <c r="E60" s="6">
        <v>125584584.82</v>
      </c>
      <c r="F60" s="6">
        <v>125584584.82</v>
      </c>
      <c r="G60" s="124"/>
      <c r="H60" s="124"/>
      <c r="I60" s="124"/>
      <c r="J60" s="124"/>
      <c r="K60" s="124"/>
    </row>
    <row r="61" s="1" customFormat="1" ht="19" customHeight="1" spans="1:11">
      <c r="A61" s="38" t="s">
        <v>210</v>
      </c>
      <c r="B61" s="38"/>
      <c r="C61" s="38"/>
      <c r="D61" s="38" t="s">
        <v>211</v>
      </c>
      <c r="E61" s="6">
        <v>125584584.82</v>
      </c>
      <c r="F61" s="6">
        <v>125584584.82</v>
      </c>
      <c r="G61" s="124"/>
      <c r="H61" s="124"/>
      <c r="I61" s="124"/>
      <c r="J61" s="124"/>
      <c r="K61" s="124"/>
    </row>
    <row r="62" s="1" customFormat="1" ht="19" customHeight="1" spans="1:11">
      <c r="A62" s="39">
        <v>22999</v>
      </c>
      <c r="B62" s="40"/>
      <c r="C62" s="41"/>
      <c r="D62" s="113" t="s">
        <v>208</v>
      </c>
      <c r="E62" s="6">
        <v>200000</v>
      </c>
      <c r="F62" s="6">
        <v>200000</v>
      </c>
      <c r="G62" s="124"/>
      <c r="H62" s="124"/>
      <c r="I62" s="124"/>
      <c r="J62" s="124"/>
      <c r="K62" s="124"/>
    </row>
    <row r="63" s="1" customFormat="1" ht="19" customHeight="1" spans="1:11">
      <c r="A63" s="38" t="s">
        <v>212</v>
      </c>
      <c r="B63" s="38"/>
      <c r="C63" s="38"/>
      <c r="D63" s="38" t="s">
        <v>208</v>
      </c>
      <c r="E63" s="6">
        <v>200000</v>
      </c>
      <c r="F63" s="6">
        <v>200000</v>
      </c>
      <c r="G63" s="124"/>
      <c r="H63" s="124"/>
      <c r="I63" s="124"/>
      <c r="J63" s="124"/>
      <c r="K63" s="124"/>
    </row>
    <row r="64" ht="15" customHeight="1" spans="1:11">
      <c r="A64" s="25"/>
      <c r="B64" s="25"/>
      <c r="C64" s="25"/>
      <c r="D64" s="25"/>
      <c r="E64" s="26"/>
      <c r="F64" s="26"/>
      <c r="G64" s="26"/>
      <c r="H64" s="26"/>
      <c r="I64" s="26"/>
      <c r="J64" s="26"/>
      <c r="K64" s="26"/>
    </row>
    <row r="65" ht="15" customHeight="1" spans="1:11">
      <c r="A65" s="27" t="s">
        <v>213</v>
      </c>
      <c r="B65" s="27"/>
      <c r="C65" s="27"/>
      <c r="D65" s="27"/>
      <c r="E65" s="27"/>
      <c r="F65" s="27"/>
      <c r="G65" s="27"/>
      <c r="H65" s="27"/>
      <c r="I65" s="27"/>
      <c r="J65" s="27"/>
      <c r="K65" s="27"/>
    </row>
  </sheetData>
  <mergeCells count="70">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K65"/>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12 A13 A15 A17 A19 A23 A25 A31 A32 A50 A52 A53 A54 A55 A56 A57 A58 A61 A62 A63 A20:A21 A28:A30 A33:A38 A39:A43 A44:A45 A47:A48 A59:A60">
      <formula1>[1]HIDDENSHEETNAME!#REF!</formula1>
    </dataValidation>
    <dataValidation type="list" allowBlank="1" sqref="A64">
      <formula1>#REF!</formula1>
    </dataValidation>
  </dataValidations>
  <pageMargins left="0.75196850393782" right="0.75196850393782" top="0.354166666666667" bottom="0.2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5"/>
  <sheetViews>
    <sheetView workbookViewId="0">
      <pane xSplit="4" ySplit="9" topLeftCell="E36" activePane="bottomRight" state="frozen"/>
      <selection/>
      <selection pane="topRight"/>
      <selection pane="bottomLeft"/>
      <selection pane="bottomRight" activeCell="A1" sqref="A1:J63"/>
    </sheetView>
  </sheetViews>
  <sheetFormatPr defaultColWidth="9" defaultRowHeight="13.5"/>
  <cols>
    <col min="1" max="3" width="2.75" customWidth="1"/>
    <col min="4" max="4" width="32.75" customWidth="1"/>
    <col min="5" max="10" width="15" customWidth="1"/>
  </cols>
  <sheetData>
    <row r="1" s="1" customFormat="1" ht="27" spans="1:10">
      <c r="A1" s="57"/>
      <c r="B1" s="57"/>
      <c r="C1" s="57"/>
      <c r="D1" s="57"/>
      <c r="E1" s="57"/>
      <c r="F1" s="98" t="s">
        <v>214</v>
      </c>
      <c r="G1" s="57"/>
      <c r="H1" s="57"/>
      <c r="I1" s="57"/>
      <c r="J1" s="57"/>
    </row>
    <row r="2" s="1" customFormat="1" ht="12.75" spans="1:10">
      <c r="A2" s="57"/>
      <c r="B2" s="57"/>
      <c r="C2" s="57"/>
      <c r="D2" s="57"/>
      <c r="E2" s="57"/>
      <c r="F2" s="57"/>
      <c r="G2" s="57"/>
      <c r="H2" s="57"/>
      <c r="I2" s="57"/>
      <c r="J2" s="110" t="s">
        <v>215</v>
      </c>
    </row>
    <row r="3" s="1" customFormat="1" ht="12.75" spans="1:10">
      <c r="A3" s="99" t="s">
        <v>2</v>
      </c>
      <c r="B3" s="57"/>
      <c r="C3" s="57"/>
      <c r="D3" s="57"/>
      <c r="E3" s="57"/>
      <c r="F3" s="100" t="s">
        <v>3</v>
      </c>
      <c r="G3" s="57"/>
      <c r="H3" s="57"/>
      <c r="I3" s="57"/>
      <c r="J3" s="110" t="s">
        <v>118</v>
      </c>
    </row>
    <row r="4" ht="15" customHeight="1" spans="1:10">
      <c r="A4" s="64" t="s">
        <v>7</v>
      </c>
      <c r="B4" s="64"/>
      <c r="C4" s="64"/>
      <c r="D4" s="64"/>
      <c r="E4" s="65" t="s">
        <v>99</v>
      </c>
      <c r="F4" s="65" t="s">
        <v>216</v>
      </c>
      <c r="G4" s="65" t="s">
        <v>217</v>
      </c>
      <c r="H4" s="65" t="s">
        <v>218</v>
      </c>
      <c r="I4" s="65" t="s">
        <v>219</v>
      </c>
      <c r="J4" s="65" t="s">
        <v>220</v>
      </c>
    </row>
    <row r="5" ht="15" customHeight="1" spans="1:10">
      <c r="A5" s="65" t="s">
        <v>125</v>
      </c>
      <c r="B5" s="65"/>
      <c r="C5" s="65"/>
      <c r="D5" s="64" t="s">
        <v>126</v>
      </c>
      <c r="E5" s="65"/>
      <c r="F5" s="65"/>
      <c r="G5" s="65"/>
      <c r="H5" s="65"/>
      <c r="I5" s="65"/>
      <c r="J5" s="65"/>
    </row>
    <row r="6" ht="15" customHeight="1" spans="1:10">
      <c r="A6" s="65"/>
      <c r="B6" s="65"/>
      <c r="C6" s="65"/>
      <c r="D6" s="64"/>
      <c r="E6" s="65"/>
      <c r="F6" s="65"/>
      <c r="G6" s="65"/>
      <c r="H6" s="65"/>
      <c r="I6" s="65"/>
      <c r="J6" s="65"/>
    </row>
    <row r="7" ht="15" customHeight="1" spans="1:10">
      <c r="A7" s="65"/>
      <c r="B7" s="65"/>
      <c r="C7" s="65"/>
      <c r="D7" s="64"/>
      <c r="E7" s="65"/>
      <c r="F7" s="65"/>
      <c r="G7" s="65"/>
      <c r="H7" s="65"/>
      <c r="I7" s="65"/>
      <c r="J7" s="65"/>
    </row>
    <row r="8" ht="15" customHeight="1" spans="1:10">
      <c r="A8" s="64" t="s">
        <v>128</v>
      </c>
      <c r="B8" s="64" t="s">
        <v>129</v>
      </c>
      <c r="C8" s="64" t="s">
        <v>130</v>
      </c>
      <c r="D8" s="64" t="s">
        <v>10</v>
      </c>
      <c r="E8" s="65" t="s">
        <v>11</v>
      </c>
      <c r="F8" s="65" t="s">
        <v>12</v>
      </c>
      <c r="G8" s="65" t="s">
        <v>20</v>
      </c>
      <c r="H8" s="65" t="s">
        <v>24</v>
      </c>
      <c r="I8" s="65" t="s">
        <v>28</v>
      </c>
      <c r="J8" s="65" t="s">
        <v>32</v>
      </c>
    </row>
    <row r="9" ht="15" customHeight="1" spans="1:10">
      <c r="A9" s="64"/>
      <c r="B9" s="64"/>
      <c r="C9" s="64"/>
      <c r="D9" s="64" t="s">
        <v>131</v>
      </c>
      <c r="E9" s="68">
        <v>423587570.53</v>
      </c>
      <c r="F9" s="68">
        <f>F10+F18+F26+F31+F53+F56+F59</f>
        <v>26858079.01</v>
      </c>
      <c r="G9" s="68">
        <f>G10+G18+G26+G31+G53+G56+G59</f>
        <v>396729491.52</v>
      </c>
      <c r="H9" s="101"/>
      <c r="I9" s="101"/>
      <c r="J9" s="101"/>
    </row>
    <row r="10" customFormat="1" ht="15" customHeight="1" spans="1:10">
      <c r="A10" s="69">
        <v>201</v>
      </c>
      <c r="B10" s="69"/>
      <c r="C10" s="69"/>
      <c r="D10" s="70" t="s">
        <v>132</v>
      </c>
      <c r="E10" s="102">
        <f>E11+E14+E16</f>
        <v>682850.2</v>
      </c>
      <c r="F10" s="102">
        <f>F11+F14+F16</f>
        <v>0</v>
      </c>
      <c r="G10" s="102">
        <f>G11+G14+G16</f>
        <v>682850.2</v>
      </c>
      <c r="H10" s="68"/>
      <c r="I10" s="68"/>
      <c r="J10" s="101"/>
    </row>
    <row r="11" customFormat="1" ht="15" customHeight="1" spans="1:10">
      <c r="A11" s="71">
        <v>20104</v>
      </c>
      <c r="B11" s="71"/>
      <c r="C11" s="71"/>
      <c r="D11" s="70" t="s">
        <v>133</v>
      </c>
      <c r="E11" s="102">
        <f>E12+E13</f>
        <v>510000</v>
      </c>
      <c r="F11" s="103"/>
      <c r="G11" s="102">
        <f>G12+G13</f>
        <v>510000</v>
      </c>
      <c r="H11" s="68"/>
      <c r="I11" s="68"/>
      <c r="J11" s="101"/>
    </row>
    <row r="12" customFormat="1" ht="15" customHeight="1" spans="1:10">
      <c r="A12" s="71">
        <v>2010404</v>
      </c>
      <c r="B12" s="71"/>
      <c r="C12" s="71"/>
      <c r="D12" s="71" t="s">
        <v>134</v>
      </c>
      <c r="E12" s="68">
        <v>130000</v>
      </c>
      <c r="F12" s="68"/>
      <c r="G12" s="68">
        <v>130000</v>
      </c>
      <c r="H12" s="68"/>
      <c r="I12" s="68"/>
      <c r="J12" s="101"/>
    </row>
    <row r="13" customFormat="1" ht="15" customHeight="1" spans="1:10">
      <c r="A13" s="71" t="s">
        <v>135</v>
      </c>
      <c r="B13" s="71"/>
      <c r="C13" s="71"/>
      <c r="D13" s="71" t="s">
        <v>136</v>
      </c>
      <c r="E13" s="68">
        <v>380000</v>
      </c>
      <c r="F13" s="68"/>
      <c r="G13" s="68">
        <v>380000</v>
      </c>
      <c r="H13" s="68"/>
      <c r="I13" s="68"/>
      <c r="J13" s="101"/>
    </row>
    <row r="14" customFormat="1" ht="15" customHeight="1" spans="1:10">
      <c r="A14" s="71">
        <v>20106</v>
      </c>
      <c r="B14" s="71"/>
      <c r="C14" s="71"/>
      <c r="D14" s="70" t="s">
        <v>137</v>
      </c>
      <c r="E14" s="68">
        <f>E15</f>
        <v>27720</v>
      </c>
      <c r="F14" s="68"/>
      <c r="G14" s="68">
        <f>G15</f>
        <v>27720</v>
      </c>
      <c r="H14" s="68"/>
      <c r="I14" s="68"/>
      <c r="J14" s="101"/>
    </row>
    <row r="15" customFormat="1" ht="15" customHeight="1" spans="1:10">
      <c r="A15" s="71" t="s">
        <v>138</v>
      </c>
      <c r="B15" s="71"/>
      <c r="C15" s="71"/>
      <c r="D15" s="71" t="s">
        <v>139</v>
      </c>
      <c r="E15" s="68">
        <v>27720</v>
      </c>
      <c r="F15" s="104"/>
      <c r="G15" s="68">
        <v>27720</v>
      </c>
      <c r="H15" s="68"/>
      <c r="I15" s="68"/>
      <c r="J15" s="101"/>
    </row>
    <row r="16" customFormat="1" ht="15" customHeight="1" spans="1:10">
      <c r="A16" s="71">
        <v>20113</v>
      </c>
      <c r="B16" s="71"/>
      <c r="C16" s="71"/>
      <c r="D16" s="70" t="s">
        <v>140</v>
      </c>
      <c r="E16" s="68">
        <f>E17</f>
        <v>145130.2</v>
      </c>
      <c r="F16" s="68"/>
      <c r="G16" s="68">
        <v>145130.2</v>
      </c>
      <c r="H16" s="68"/>
      <c r="I16" s="68"/>
      <c r="J16" s="101"/>
    </row>
    <row r="17" customFormat="1" ht="15" customHeight="1" spans="1:10">
      <c r="A17" s="71" t="s">
        <v>141</v>
      </c>
      <c r="B17" s="71"/>
      <c r="C17" s="71"/>
      <c r="D17" s="71" t="s">
        <v>142</v>
      </c>
      <c r="E17" s="68">
        <v>145130.2</v>
      </c>
      <c r="F17" s="103"/>
      <c r="G17" s="105">
        <v>145130.2</v>
      </c>
      <c r="H17" s="68"/>
      <c r="I17" s="68"/>
      <c r="J17" s="101"/>
    </row>
    <row r="18" customFormat="1" ht="15" customHeight="1" spans="1:10">
      <c r="A18" s="72">
        <v>208</v>
      </c>
      <c r="B18" s="73"/>
      <c r="C18" s="74"/>
      <c r="D18" s="69" t="s">
        <v>143</v>
      </c>
      <c r="E18" s="68">
        <f>E19+E22+E24</f>
        <v>2499177.96</v>
      </c>
      <c r="F18" s="68">
        <f>F19+F22+F24</f>
        <v>2499177.96</v>
      </c>
      <c r="G18" s="103"/>
      <c r="H18" s="68"/>
      <c r="I18" s="68"/>
      <c r="J18" s="101"/>
    </row>
    <row r="19" customFormat="1" ht="15" customHeight="1" spans="1:10">
      <c r="A19" s="75">
        <v>20805</v>
      </c>
      <c r="B19" s="76"/>
      <c r="C19" s="77"/>
      <c r="D19" s="69" t="s">
        <v>144</v>
      </c>
      <c r="E19" s="68">
        <f>E20+E21</f>
        <v>2348241.57</v>
      </c>
      <c r="F19" s="68">
        <f>F20+F21</f>
        <v>2348241.57</v>
      </c>
      <c r="G19" s="103"/>
      <c r="H19" s="68"/>
      <c r="I19" s="68"/>
      <c r="J19" s="101"/>
    </row>
    <row r="20" customFormat="1" ht="15" customHeight="1" spans="1:10">
      <c r="A20" s="71" t="s">
        <v>145</v>
      </c>
      <c r="B20" s="71"/>
      <c r="C20" s="71"/>
      <c r="D20" s="71" t="s">
        <v>146</v>
      </c>
      <c r="E20" s="68">
        <v>2010301.88</v>
      </c>
      <c r="F20" s="68">
        <v>2010301.88</v>
      </c>
      <c r="G20" s="68"/>
      <c r="H20" s="68"/>
      <c r="I20" s="68"/>
      <c r="J20" s="101"/>
    </row>
    <row r="21" customFormat="1" ht="15" customHeight="1" spans="1:10">
      <c r="A21" s="71" t="s">
        <v>147</v>
      </c>
      <c r="B21" s="71"/>
      <c r="C21" s="71"/>
      <c r="D21" s="71" t="s">
        <v>148</v>
      </c>
      <c r="E21" s="68">
        <v>337939.69</v>
      </c>
      <c r="F21" s="68">
        <v>337939.69</v>
      </c>
      <c r="G21" s="68"/>
      <c r="H21" s="68"/>
      <c r="I21" s="68"/>
      <c r="J21" s="101"/>
    </row>
    <row r="22" customFormat="1" ht="15" customHeight="1" spans="1:10">
      <c r="A22" s="78">
        <v>20811</v>
      </c>
      <c r="B22" s="79"/>
      <c r="C22" s="80"/>
      <c r="D22" s="69" t="s">
        <v>149</v>
      </c>
      <c r="E22" s="68">
        <f t="shared" ref="E22:E26" si="0">E23</f>
        <v>24747</v>
      </c>
      <c r="F22" s="68">
        <v>24747</v>
      </c>
      <c r="G22" s="103"/>
      <c r="H22" s="68"/>
      <c r="I22" s="68"/>
      <c r="J22" s="101"/>
    </row>
    <row r="23" customFormat="1" ht="15" customHeight="1" spans="1:10">
      <c r="A23" s="71" t="s">
        <v>150</v>
      </c>
      <c r="B23" s="71"/>
      <c r="C23" s="71"/>
      <c r="D23" s="71" t="s">
        <v>151</v>
      </c>
      <c r="E23" s="68">
        <v>24747</v>
      </c>
      <c r="F23" s="68">
        <v>24747</v>
      </c>
      <c r="G23" s="68"/>
      <c r="H23" s="68"/>
      <c r="I23" s="68"/>
      <c r="J23" s="101"/>
    </row>
    <row r="24" customFormat="1" ht="15" customHeight="1" spans="1:10">
      <c r="A24" s="78">
        <v>20899</v>
      </c>
      <c r="B24" s="79"/>
      <c r="C24" s="80"/>
      <c r="D24" s="70" t="s">
        <v>152</v>
      </c>
      <c r="E24" s="68">
        <f t="shared" si="0"/>
        <v>126189.39</v>
      </c>
      <c r="F24" s="68">
        <v>126189.39</v>
      </c>
      <c r="G24" s="68"/>
      <c r="H24" s="68"/>
      <c r="I24" s="68"/>
      <c r="J24" s="101"/>
    </row>
    <row r="25" customFormat="1" ht="15" customHeight="1" spans="1:10">
      <c r="A25" s="71" t="s">
        <v>153</v>
      </c>
      <c r="B25" s="71"/>
      <c r="C25" s="71"/>
      <c r="D25" s="71" t="s">
        <v>152</v>
      </c>
      <c r="E25" s="68">
        <v>126189.39</v>
      </c>
      <c r="F25" s="68">
        <v>126189.39</v>
      </c>
      <c r="G25" s="103"/>
      <c r="H25" s="68"/>
      <c r="I25" s="68"/>
      <c r="J25" s="101"/>
    </row>
    <row r="26" customFormat="1" ht="15" customHeight="1" spans="1:10">
      <c r="A26" s="81">
        <v>210</v>
      </c>
      <c r="B26" s="82"/>
      <c r="C26" s="83"/>
      <c r="D26" s="70" t="s">
        <v>154</v>
      </c>
      <c r="E26" s="68">
        <f t="shared" si="0"/>
        <v>1141771.4</v>
      </c>
      <c r="F26" s="68">
        <f>F27</f>
        <v>1141771.4</v>
      </c>
      <c r="G26" s="103"/>
      <c r="H26" s="68"/>
      <c r="I26" s="68"/>
      <c r="J26" s="101"/>
    </row>
    <row r="27" customFormat="1" ht="15" customHeight="1" spans="1:10">
      <c r="A27" s="78">
        <v>21011</v>
      </c>
      <c r="B27" s="79"/>
      <c r="C27" s="80"/>
      <c r="D27" s="70" t="s">
        <v>155</v>
      </c>
      <c r="E27" s="68">
        <f>E28+E29+E30</f>
        <v>1141771.4</v>
      </c>
      <c r="F27" s="68">
        <f>F28+F29+F30</f>
        <v>1141771.4</v>
      </c>
      <c r="G27" s="103"/>
      <c r="H27" s="68"/>
      <c r="I27" s="68"/>
      <c r="J27" s="101"/>
    </row>
    <row r="28" customFormat="1" ht="15" customHeight="1" spans="1:10">
      <c r="A28" s="71" t="s">
        <v>156</v>
      </c>
      <c r="B28" s="71"/>
      <c r="C28" s="71"/>
      <c r="D28" s="71" t="s">
        <v>157</v>
      </c>
      <c r="E28" s="68">
        <v>103926.36</v>
      </c>
      <c r="F28" s="68">
        <v>103926.36</v>
      </c>
      <c r="G28" s="68"/>
      <c r="H28" s="68"/>
      <c r="I28" s="68"/>
      <c r="J28" s="101"/>
    </row>
    <row r="29" customFormat="1" ht="15" customHeight="1" spans="1:10">
      <c r="A29" s="71" t="s">
        <v>158</v>
      </c>
      <c r="B29" s="71"/>
      <c r="C29" s="71"/>
      <c r="D29" s="71" t="s">
        <v>159</v>
      </c>
      <c r="E29" s="68">
        <v>587335.3</v>
      </c>
      <c r="F29" s="68">
        <v>587335.3</v>
      </c>
      <c r="G29" s="68"/>
      <c r="H29" s="68"/>
      <c r="I29" s="68"/>
      <c r="J29" s="101"/>
    </row>
    <row r="30" customFormat="1" ht="15" customHeight="1" spans="1:10">
      <c r="A30" s="71" t="s">
        <v>160</v>
      </c>
      <c r="B30" s="71"/>
      <c r="C30" s="71"/>
      <c r="D30" s="71" t="s">
        <v>161</v>
      </c>
      <c r="E30" s="68">
        <v>450509.74</v>
      </c>
      <c r="F30" s="68">
        <v>450509.74</v>
      </c>
      <c r="G30" s="68"/>
      <c r="H30" s="68"/>
      <c r="I30" s="68"/>
      <c r="J30" s="101"/>
    </row>
    <row r="31" customFormat="1" ht="15" customHeight="1" spans="1:10">
      <c r="A31" s="75">
        <v>213</v>
      </c>
      <c r="B31" s="76"/>
      <c r="C31" s="77"/>
      <c r="D31" s="70" t="s">
        <v>162</v>
      </c>
      <c r="E31" s="68">
        <f>E32+E46+E49+E51</f>
        <v>283159302.38</v>
      </c>
      <c r="F31" s="68">
        <f>F32</f>
        <v>21352776.65</v>
      </c>
      <c r="G31" s="68">
        <f>G32+G46+G49+G51</f>
        <v>261806525.73</v>
      </c>
      <c r="H31" s="68"/>
      <c r="I31" s="68"/>
      <c r="J31" s="101"/>
    </row>
    <row r="32" customFormat="1" ht="15" customHeight="1" spans="1:10">
      <c r="A32" s="75">
        <v>21301</v>
      </c>
      <c r="B32" s="76"/>
      <c r="C32" s="77"/>
      <c r="D32" s="70" t="s">
        <v>163</v>
      </c>
      <c r="E32" s="68">
        <f>SUM(E33:E45)</f>
        <v>236820681.78</v>
      </c>
      <c r="F32" s="68">
        <f>SUM(F33:F45)</f>
        <v>21352776.65</v>
      </c>
      <c r="G32" s="68">
        <f>SUM(G33:G45)</f>
        <v>215467905.13</v>
      </c>
      <c r="H32" s="68"/>
      <c r="I32" s="68"/>
      <c r="J32" s="101"/>
    </row>
    <row r="33" customFormat="1" ht="15" customHeight="1" spans="1:10">
      <c r="A33" s="71" t="s">
        <v>164</v>
      </c>
      <c r="B33" s="71"/>
      <c r="C33" s="71"/>
      <c r="D33" s="71" t="s">
        <v>165</v>
      </c>
      <c r="E33" s="68">
        <v>21490576.65</v>
      </c>
      <c r="F33" s="68">
        <v>21352776.65</v>
      </c>
      <c r="G33" s="68">
        <v>137800</v>
      </c>
      <c r="H33" s="68"/>
      <c r="I33" s="68"/>
      <c r="J33" s="101"/>
    </row>
    <row r="34" customFormat="1" ht="15" customHeight="1" spans="1:10">
      <c r="A34" s="71" t="s">
        <v>166</v>
      </c>
      <c r="B34" s="71"/>
      <c r="C34" s="71"/>
      <c r="D34" s="71" t="s">
        <v>167</v>
      </c>
      <c r="E34" s="68">
        <v>389999.6</v>
      </c>
      <c r="F34" s="68"/>
      <c r="G34" s="68">
        <v>389999.6</v>
      </c>
      <c r="H34" s="68"/>
      <c r="I34" s="68"/>
      <c r="J34" s="101"/>
    </row>
    <row r="35" customFormat="1" ht="15" customHeight="1" spans="1:10">
      <c r="A35" s="71" t="s">
        <v>168</v>
      </c>
      <c r="B35" s="71"/>
      <c r="C35" s="71"/>
      <c r="D35" s="71" t="s">
        <v>169</v>
      </c>
      <c r="E35" s="68">
        <v>1476791.7</v>
      </c>
      <c r="F35" s="68"/>
      <c r="G35" s="68">
        <v>1476791.7</v>
      </c>
      <c r="H35" s="68"/>
      <c r="I35" s="68"/>
      <c r="J35" s="101"/>
    </row>
    <row r="36" customFormat="1" ht="15" customHeight="1" spans="1:10">
      <c r="A36" s="71" t="s">
        <v>170</v>
      </c>
      <c r="B36" s="71"/>
      <c r="C36" s="71"/>
      <c r="D36" s="71" t="s">
        <v>171</v>
      </c>
      <c r="E36" s="68">
        <v>546298.17</v>
      </c>
      <c r="F36" s="68"/>
      <c r="G36" s="68">
        <v>546298.17</v>
      </c>
      <c r="H36" s="68"/>
      <c r="I36" s="68"/>
      <c r="J36" s="101"/>
    </row>
    <row r="37" customFormat="1" ht="15" customHeight="1" spans="1:10">
      <c r="A37" s="71" t="s">
        <v>172</v>
      </c>
      <c r="B37" s="71"/>
      <c r="C37" s="71"/>
      <c r="D37" s="71" t="s">
        <v>173</v>
      </c>
      <c r="E37" s="68">
        <v>209677.4</v>
      </c>
      <c r="F37" s="68"/>
      <c r="G37" s="68">
        <v>209677.4</v>
      </c>
      <c r="H37" s="68"/>
      <c r="I37" s="68"/>
      <c r="J37" s="101"/>
    </row>
    <row r="38" customFormat="1" ht="15" customHeight="1" spans="1:10">
      <c r="A38" s="71" t="s">
        <v>174</v>
      </c>
      <c r="B38" s="71"/>
      <c r="C38" s="71"/>
      <c r="D38" s="71" t="s">
        <v>175</v>
      </c>
      <c r="E38" s="68">
        <v>51958.15</v>
      </c>
      <c r="F38" s="68"/>
      <c r="G38" s="68">
        <v>51958.15</v>
      </c>
      <c r="H38" s="68"/>
      <c r="I38" s="68"/>
      <c r="J38" s="101"/>
    </row>
    <row r="39" customFormat="1" ht="15" customHeight="1" spans="1:10">
      <c r="A39" s="71" t="s">
        <v>176</v>
      </c>
      <c r="B39" s="71"/>
      <c r="C39" s="71"/>
      <c r="D39" s="71" t="s">
        <v>177</v>
      </c>
      <c r="E39" s="68">
        <v>1598064.17</v>
      </c>
      <c r="F39" s="68"/>
      <c r="G39" s="68">
        <v>1598064.17</v>
      </c>
      <c r="H39" s="68"/>
      <c r="I39" s="68"/>
      <c r="J39" s="101"/>
    </row>
    <row r="40" customFormat="1" ht="15" customHeight="1" spans="1:10">
      <c r="A40" s="71" t="s">
        <v>178</v>
      </c>
      <c r="B40" s="71"/>
      <c r="C40" s="71"/>
      <c r="D40" s="71" t="s">
        <v>179</v>
      </c>
      <c r="E40" s="68">
        <v>47256963.6</v>
      </c>
      <c r="F40" s="68"/>
      <c r="G40" s="68">
        <v>47256963.6</v>
      </c>
      <c r="H40" s="68"/>
      <c r="I40" s="68"/>
      <c r="J40" s="101"/>
    </row>
    <row r="41" customFormat="1" ht="15" customHeight="1" spans="1:10">
      <c r="A41" s="71" t="s">
        <v>180</v>
      </c>
      <c r="B41" s="71"/>
      <c r="C41" s="71"/>
      <c r="D41" s="71" t="s">
        <v>181</v>
      </c>
      <c r="E41" s="68">
        <v>25625121.8</v>
      </c>
      <c r="F41" s="68"/>
      <c r="G41" s="68">
        <v>25625121.8</v>
      </c>
      <c r="H41" s="68"/>
      <c r="I41" s="68"/>
      <c r="J41" s="101"/>
    </row>
    <row r="42" customFormat="1" ht="15" customHeight="1" spans="1:10">
      <c r="A42" s="71" t="s">
        <v>182</v>
      </c>
      <c r="B42" s="71"/>
      <c r="C42" s="71"/>
      <c r="D42" s="71" t="s">
        <v>183</v>
      </c>
      <c r="E42" s="68">
        <v>1941607.04</v>
      </c>
      <c r="F42" s="68"/>
      <c r="G42" s="68">
        <v>1941607.04</v>
      </c>
      <c r="H42" s="68"/>
      <c r="I42" s="68"/>
      <c r="J42" s="101"/>
    </row>
    <row r="43" customFormat="1" ht="15" customHeight="1" spans="1:10">
      <c r="A43" s="71" t="s">
        <v>184</v>
      </c>
      <c r="B43" s="71"/>
      <c r="C43" s="71"/>
      <c r="D43" s="71" t="s">
        <v>185</v>
      </c>
      <c r="E43" s="68">
        <v>5920233.5</v>
      </c>
      <c r="F43" s="68"/>
      <c r="G43" s="68">
        <v>5920233.5</v>
      </c>
      <c r="H43" s="68"/>
      <c r="I43" s="68"/>
      <c r="J43" s="101"/>
    </row>
    <row r="44" customFormat="1" ht="15" customHeight="1" spans="1:10">
      <c r="A44" s="71" t="s">
        <v>186</v>
      </c>
      <c r="B44" s="71"/>
      <c r="C44" s="71"/>
      <c r="D44" s="71" t="s">
        <v>187</v>
      </c>
      <c r="E44" s="68">
        <v>116111419.55</v>
      </c>
      <c r="F44" s="68"/>
      <c r="G44" s="68">
        <v>116111419.55</v>
      </c>
      <c r="H44" s="68"/>
      <c r="I44" s="68"/>
      <c r="J44" s="101"/>
    </row>
    <row r="45" customFormat="1" ht="15" customHeight="1" spans="1:10">
      <c r="A45" s="71" t="s">
        <v>188</v>
      </c>
      <c r="B45" s="71"/>
      <c r="C45" s="71"/>
      <c r="D45" s="71" t="s">
        <v>189</v>
      </c>
      <c r="E45" s="68">
        <v>14201970.45</v>
      </c>
      <c r="F45" s="68"/>
      <c r="G45" s="68">
        <v>14201970.45</v>
      </c>
      <c r="H45" s="68"/>
      <c r="I45" s="68"/>
      <c r="J45" s="101"/>
    </row>
    <row r="46" customFormat="1" ht="15" customHeight="1" spans="1:10">
      <c r="A46" s="78">
        <v>21305</v>
      </c>
      <c r="B46" s="79"/>
      <c r="C46" s="80"/>
      <c r="D46" s="70" t="s">
        <v>190</v>
      </c>
      <c r="E46" s="68">
        <f>E47+E48</f>
        <v>39210911.6</v>
      </c>
      <c r="F46" s="104">
        <f>SUM(F47:F48)</f>
        <v>0</v>
      </c>
      <c r="G46" s="68">
        <f>SUM(G47:G48)</f>
        <v>39210911.6</v>
      </c>
      <c r="H46" s="68"/>
      <c r="I46" s="68"/>
      <c r="J46" s="101"/>
    </row>
    <row r="47" customFormat="1" ht="15" customHeight="1" spans="1:10">
      <c r="A47" s="71" t="s">
        <v>191</v>
      </c>
      <c r="B47" s="71"/>
      <c r="C47" s="71"/>
      <c r="D47" s="71" t="s">
        <v>192</v>
      </c>
      <c r="E47" s="68">
        <v>31975755.34</v>
      </c>
      <c r="F47" s="68"/>
      <c r="G47" s="68">
        <v>31975755.34</v>
      </c>
      <c r="H47" s="68"/>
      <c r="I47" s="68"/>
      <c r="J47" s="101"/>
    </row>
    <row r="48" customFormat="1" ht="15" customHeight="1" spans="1:10">
      <c r="A48" s="71" t="s">
        <v>193</v>
      </c>
      <c r="B48" s="71"/>
      <c r="C48" s="71"/>
      <c r="D48" s="71" t="s">
        <v>194</v>
      </c>
      <c r="E48" s="68">
        <v>7235156.26</v>
      </c>
      <c r="F48" s="68"/>
      <c r="G48" s="68">
        <v>7235156.26</v>
      </c>
      <c r="H48" s="68"/>
      <c r="I48" s="68"/>
      <c r="J48" s="101"/>
    </row>
    <row r="49" customFormat="1" ht="15" customHeight="1" spans="1:10">
      <c r="A49" s="106">
        <v>21366</v>
      </c>
      <c r="B49" s="107"/>
      <c r="C49" s="108"/>
      <c r="D49" s="70" t="s">
        <v>195</v>
      </c>
      <c r="E49" s="68">
        <v>75835</v>
      </c>
      <c r="F49" s="68"/>
      <c r="G49" s="68">
        <v>75835</v>
      </c>
      <c r="H49" s="68"/>
      <c r="I49" s="68"/>
      <c r="J49" s="101"/>
    </row>
    <row r="50" customFormat="1" ht="15" customHeight="1" spans="1:10">
      <c r="A50" s="71" t="s">
        <v>196</v>
      </c>
      <c r="B50" s="71"/>
      <c r="C50" s="71"/>
      <c r="D50" s="71" t="s">
        <v>197</v>
      </c>
      <c r="E50" s="68">
        <v>75835</v>
      </c>
      <c r="F50" s="104"/>
      <c r="G50" s="68">
        <v>75835</v>
      </c>
      <c r="H50" s="68"/>
      <c r="I50" s="68"/>
      <c r="J50" s="101"/>
    </row>
    <row r="51" customFormat="1" ht="15" customHeight="1" spans="1:10">
      <c r="A51" s="78">
        <v>21399</v>
      </c>
      <c r="B51" s="79"/>
      <c r="C51" s="80"/>
      <c r="D51" s="70" t="s">
        <v>198</v>
      </c>
      <c r="E51" s="68">
        <v>7051874</v>
      </c>
      <c r="F51" s="68"/>
      <c r="G51" s="68">
        <v>7051874</v>
      </c>
      <c r="H51" s="68"/>
      <c r="I51" s="68"/>
      <c r="J51" s="101"/>
    </row>
    <row r="52" customFormat="1" ht="15" customHeight="1" spans="1:10">
      <c r="A52" s="71" t="s">
        <v>199</v>
      </c>
      <c r="B52" s="71"/>
      <c r="C52" s="71"/>
      <c r="D52" s="71" t="s">
        <v>198</v>
      </c>
      <c r="E52" s="68">
        <v>7051874</v>
      </c>
      <c r="F52" s="104"/>
      <c r="G52" s="68">
        <v>7051874</v>
      </c>
      <c r="H52" s="68"/>
      <c r="I52" s="68"/>
      <c r="J52" s="101"/>
    </row>
    <row r="53" customFormat="1" ht="15" customHeight="1" spans="1:10">
      <c r="A53" s="75">
        <v>221</v>
      </c>
      <c r="B53" s="76"/>
      <c r="C53" s="77"/>
      <c r="D53" s="70" t="s">
        <v>200</v>
      </c>
      <c r="E53" s="68">
        <v>1864353</v>
      </c>
      <c r="F53" s="68">
        <v>1864353</v>
      </c>
      <c r="G53" s="68"/>
      <c r="H53" s="68"/>
      <c r="I53" s="68"/>
      <c r="J53" s="101"/>
    </row>
    <row r="54" customFormat="1" ht="15" customHeight="1" spans="1:10">
      <c r="A54" s="75">
        <v>22102</v>
      </c>
      <c r="B54" s="76"/>
      <c r="C54" s="77"/>
      <c r="D54" s="70" t="s">
        <v>201</v>
      </c>
      <c r="E54" s="68">
        <v>1864353</v>
      </c>
      <c r="F54" s="68">
        <v>1864353</v>
      </c>
      <c r="G54" s="104"/>
      <c r="H54" s="68"/>
      <c r="I54" s="68"/>
      <c r="J54" s="101"/>
    </row>
    <row r="55" customFormat="1" ht="15" customHeight="1" spans="1:10">
      <c r="A55" s="71" t="s">
        <v>202</v>
      </c>
      <c r="B55" s="71"/>
      <c r="C55" s="71"/>
      <c r="D55" s="71" t="s">
        <v>203</v>
      </c>
      <c r="E55" s="68">
        <v>1864353</v>
      </c>
      <c r="F55" s="68">
        <v>1864353</v>
      </c>
      <c r="G55" s="68"/>
      <c r="H55" s="68"/>
      <c r="I55" s="68"/>
      <c r="J55" s="101"/>
    </row>
    <row r="56" customFormat="1" ht="15" customHeight="1" spans="1:10">
      <c r="A56" s="75">
        <v>222</v>
      </c>
      <c r="B56" s="76"/>
      <c r="C56" s="77"/>
      <c r="D56" s="70" t="s">
        <v>204</v>
      </c>
      <c r="E56" s="68">
        <v>8455530.77</v>
      </c>
      <c r="F56" s="68"/>
      <c r="G56" s="68">
        <v>8455530.77</v>
      </c>
      <c r="H56" s="68"/>
      <c r="I56" s="68"/>
      <c r="J56" s="101"/>
    </row>
    <row r="57" customFormat="1" ht="15" customHeight="1" spans="1:10">
      <c r="A57" s="75">
        <v>22201</v>
      </c>
      <c r="B57" s="76"/>
      <c r="C57" s="77"/>
      <c r="D57" s="70" t="s">
        <v>205</v>
      </c>
      <c r="E57" s="68">
        <v>8455530.77</v>
      </c>
      <c r="F57" s="68"/>
      <c r="G57" s="68">
        <v>8455530.77</v>
      </c>
      <c r="H57" s="68"/>
      <c r="I57" s="68"/>
      <c r="J57" s="101"/>
    </row>
    <row r="58" customFormat="1" ht="15" customHeight="1" spans="1:10">
      <c r="A58" s="71" t="s">
        <v>206</v>
      </c>
      <c r="B58" s="71"/>
      <c r="C58" s="71"/>
      <c r="D58" s="71" t="s">
        <v>207</v>
      </c>
      <c r="E58" s="68">
        <v>8455530.77</v>
      </c>
      <c r="F58" s="68"/>
      <c r="G58" s="68">
        <v>8455530.77</v>
      </c>
      <c r="H58" s="68"/>
      <c r="I58" s="68"/>
      <c r="J58" s="101"/>
    </row>
    <row r="59" customFormat="1" ht="15" customHeight="1" spans="1:10">
      <c r="A59" s="75">
        <v>229</v>
      </c>
      <c r="B59" s="76"/>
      <c r="C59" s="77"/>
      <c r="D59" s="70" t="s">
        <v>208</v>
      </c>
      <c r="E59" s="68">
        <f>E60+E62</f>
        <v>125784584.82</v>
      </c>
      <c r="F59" s="68"/>
      <c r="G59" s="68">
        <f>G60+G62</f>
        <v>125784584.82</v>
      </c>
      <c r="H59" s="68"/>
      <c r="I59" s="68"/>
      <c r="J59" s="101"/>
    </row>
    <row r="60" customFormat="1" ht="15" customHeight="1" spans="1:10">
      <c r="A60" s="75">
        <v>22904</v>
      </c>
      <c r="B60" s="76"/>
      <c r="C60" s="77"/>
      <c r="D60" s="109" t="s">
        <v>209</v>
      </c>
      <c r="E60" s="68">
        <v>125584584.82</v>
      </c>
      <c r="F60" s="68"/>
      <c r="G60" s="68">
        <v>125584584.82</v>
      </c>
      <c r="H60" s="68"/>
      <c r="I60" s="68"/>
      <c r="J60" s="101"/>
    </row>
    <row r="61" customFormat="1" ht="15" customHeight="1" spans="1:10">
      <c r="A61" s="71" t="s">
        <v>210</v>
      </c>
      <c r="B61" s="71"/>
      <c r="C61" s="71"/>
      <c r="D61" s="71" t="s">
        <v>211</v>
      </c>
      <c r="E61" s="68">
        <v>125584584.82</v>
      </c>
      <c r="F61" s="68"/>
      <c r="G61" s="68">
        <v>125584584.82</v>
      </c>
      <c r="H61" s="68"/>
      <c r="I61" s="68"/>
      <c r="J61" s="101"/>
    </row>
    <row r="62" customFormat="1" ht="15" customHeight="1" spans="1:10">
      <c r="A62" s="75">
        <v>22999</v>
      </c>
      <c r="B62" s="76"/>
      <c r="C62" s="77"/>
      <c r="D62" s="69" t="s">
        <v>208</v>
      </c>
      <c r="E62" s="68">
        <v>200000</v>
      </c>
      <c r="F62" s="68"/>
      <c r="G62" s="68">
        <v>200000</v>
      </c>
      <c r="H62" s="68"/>
      <c r="I62" s="68"/>
      <c r="J62" s="101"/>
    </row>
    <row r="63" customFormat="1" ht="15" customHeight="1" spans="1:10">
      <c r="A63" s="71" t="s">
        <v>212</v>
      </c>
      <c r="B63" s="71"/>
      <c r="C63" s="71"/>
      <c r="D63" s="71" t="s">
        <v>208</v>
      </c>
      <c r="E63" s="68">
        <v>200000</v>
      </c>
      <c r="F63" s="68"/>
      <c r="G63" s="68">
        <v>200000</v>
      </c>
      <c r="H63" s="68"/>
      <c r="I63" s="68"/>
      <c r="J63" s="101"/>
    </row>
    <row r="64" ht="15" customHeight="1" spans="1:10">
      <c r="A64" s="25"/>
      <c r="B64" s="25"/>
      <c r="C64" s="25"/>
      <c r="D64" s="25"/>
      <c r="E64" s="26"/>
      <c r="F64" s="26"/>
      <c r="G64" s="26"/>
      <c r="H64" s="26"/>
      <c r="I64" s="26"/>
      <c r="J64" s="26"/>
    </row>
    <row r="65" ht="15" customHeight="1" spans="1:10">
      <c r="A65" s="27" t="s">
        <v>221</v>
      </c>
      <c r="B65" s="27"/>
      <c r="C65" s="27"/>
      <c r="D65" s="27"/>
      <c r="E65" s="27"/>
      <c r="F65" s="27"/>
      <c r="G65" s="27"/>
      <c r="H65" s="27"/>
      <c r="I65" s="27"/>
      <c r="J65" s="27"/>
    </row>
  </sheetData>
  <mergeCells count="6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A8:A9"/>
    <mergeCell ref="B8:B9"/>
    <mergeCell ref="C8:C9"/>
    <mergeCell ref="D5:D7"/>
    <mergeCell ref="E4:E7"/>
    <mergeCell ref="F4:F7"/>
    <mergeCell ref="G4:G7"/>
    <mergeCell ref="H4:H7"/>
    <mergeCell ref="I4:I7"/>
    <mergeCell ref="J4:J7"/>
    <mergeCell ref="A5:C7"/>
  </mergeCells>
  <dataValidations count="2">
    <dataValidation type="list" allowBlank="1" sqref="A12 A13 A15 A17 A19 A23 A25 A31 A32 A50 A52 A53 A54 A55 A56 A57 A58 A61 A62 A63 A20:A21 A28:A30 A33:A38 A39:A43 A44:A45 A47:A48 A59:A60">
      <formula1>[1]HIDDENSHEETNAME!#REF!</formula1>
    </dataValidation>
    <dataValidation type="list" allowBlank="1" sqref="A64">
      <formula1>#REF!</formula1>
    </dataValidation>
  </dataValidations>
  <pageMargins left="0.75196850393782" right="0.75196850393782" top="0.393055555555556" bottom="0.2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I40"/>
    </sheetView>
  </sheetViews>
  <sheetFormatPr defaultColWidth="9" defaultRowHeight="13.5"/>
  <cols>
    <col min="1" max="1" width="27.25" customWidth="1"/>
    <col min="2" max="2" width="4.75" customWidth="1"/>
    <col min="3" max="3" width="15.375" customWidth="1"/>
    <col min="4" max="4" width="30.5" customWidth="1"/>
    <col min="5" max="5" width="4.75" customWidth="1"/>
    <col min="6" max="6" width="14.875" customWidth="1"/>
    <col min="7" max="7" width="15.125" customWidth="1"/>
    <col min="8" max="9" width="15" customWidth="1"/>
  </cols>
  <sheetData>
    <row r="1" s="93" customFormat="1" ht="25" customHeight="1" spans="1:9">
      <c r="A1" s="94" t="s">
        <v>222</v>
      </c>
      <c r="B1" s="95"/>
      <c r="C1" s="95"/>
      <c r="D1" s="95"/>
      <c r="E1" s="95"/>
      <c r="F1" s="95"/>
      <c r="G1" s="95"/>
      <c r="H1" s="95"/>
      <c r="I1" s="95"/>
    </row>
    <row r="2" s="86" customFormat="1" ht="12" spans="9:9">
      <c r="I2" s="29" t="s">
        <v>223</v>
      </c>
    </row>
    <row r="3" s="86" customFormat="1" ht="12" spans="1:9">
      <c r="A3" s="96" t="s">
        <v>2</v>
      </c>
      <c r="D3" s="32" t="s">
        <v>3</v>
      </c>
      <c r="I3" s="29" t="s">
        <v>118</v>
      </c>
    </row>
    <row r="4" ht="15" customHeight="1" spans="1:9">
      <c r="A4" s="19" t="s">
        <v>224</v>
      </c>
      <c r="B4" s="19"/>
      <c r="C4" s="19"/>
      <c r="D4" s="19" t="s">
        <v>225</v>
      </c>
      <c r="E4" s="19"/>
      <c r="F4" s="19"/>
      <c r="G4" s="19"/>
      <c r="H4" s="19"/>
      <c r="I4" s="19"/>
    </row>
    <row r="5" ht="14.25" customHeight="1" spans="1:9">
      <c r="A5" s="5" t="s">
        <v>7</v>
      </c>
      <c r="B5" s="5" t="s">
        <v>8</v>
      </c>
      <c r="C5" s="5" t="s">
        <v>9</v>
      </c>
      <c r="D5" s="5" t="s">
        <v>7</v>
      </c>
      <c r="E5" s="5" t="s">
        <v>8</v>
      </c>
      <c r="F5" s="19" t="s">
        <v>131</v>
      </c>
      <c r="G5" s="5" t="s">
        <v>226</v>
      </c>
      <c r="H5" s="5" t="s">
        <v>227</v>
      </c>
      <c r="I5" s="5" t="s">
        <v>228</v>
      </c>
    </row>
    <row r="6" ht="30" customHeight="1" spans="1:9">
      <c r="A6" s="5"/>
      <c r="B6" s="5"/>
      <c r="C6" s="5"/>
      <c r="D6" s="5"/>
      <c r="E6" s="5"/>
      <c r="F6" s="19" t="s">
        <v>127</v>
      </c>
      <c r="G6" s="5" t="s">
        <v>226</v>
      </c>
      <c r="H6" s="5" t="s">
        <v>227</v>
      </c>
      <c r="I6" s="5"/>
    </row>
    <row r="7" ht="15" customHeight="1" spans="1:9">
      <c r="A7" s="19" t="s">
        <v>10</v>
      </c>
      <c r="B7" s="19"/>
      <c r="C7" s="19" t="s">
        <v>11</v>
      </c>
      <c r="D7" s="19" t="s">
        <v>10</v>
      </c>
      <c r="E7" s="19"/>
      <c r="F7" s="19" t="s">
        <v>12</v>
      </c>
      <c r="G7" s="19" t="s">
        <v>20</v>
      </c>
      <c r="H7" s="19" t="s">
        <v>24</v>
      </c>
      <c r="I7" s="19" t="s">
        <v>28</v>
      </c>
    </row>
    <row r="8" ht="15" customHeight="1" spans="1:9">
      <c r="A8" s="50" t="s">
        <v>229</v>
      </c>
      <c r="B8" s="19" t="s">
        <v>11</v>
      </c>
      <c r="C8" s="6">
        <v>297927150.71</v>
      </c>
      <c r="D8" s="50" t="s">
        <v>14</v>
      </c>
      <c r="E8" s="19" t="s">
        <v>18</v>
      </c>
      <c r="F8" s="6">
        <v>682850.2</v>
      </c>
      <c r="G8" s="6">
        <v>682850.2</v>
      </c>
      <c r="H8" s="11"/>
      <c r="I8" s="11"/>
    </row>
    <row r="9" ht="15" customHeight="1" spans="1:9">
      <c r="A9" s="50" t="s">
        <v>230</v>
      </c>
      <c r="B9" s="19" t="s">
        <v>12</v>
      </c>
      <c r="C9" s="6">
        <v>125660419.82</v>
      </c>
      <c r="D9" s="50" t="s">
        <v>17</v>
      </c>
      <c r="E9" s="19" t="s">
        <v>22</v>
      </c>
      <c r="F9" s="6"/>
      <c r="G9" s="11"/>
      <c r="H9" s="11"/>
      <c r="I9" s="11"/>
    </row>
    <row r="10" ht="15" customHeight="1" spans="1:9">
      <c r="A10" s="50" t="s">
        <v>231</v>
      </c>
      <c r="B10" s="19" t="s">
        <v>20</v>
      </c>
      <c r="C10" s="11"/>
      <c r="D10" s="50" t="s">
        <v>21</v>
      </c>
      <c r="E10" s="19" t="s">
        <v>26</v>
      </c>
      <c r="F10" s="6"/>
      <c r="G10" s="11"/>
      <c r="H10" s="11"/>
      <c r="I10" s="11"/>
    </row>
    <row r="11" ht="15" customHeight="1" spans="1:9">
      <c r="A11" s="50"/>
      <c r="B11" s="19" t="s">
        <v>24</v>
      </c>
      <c r="C11" s="11"/>
      <c r="D11" s="50" t="s">
        <v>25</v>
      </c>
      <c r="E11" s="19" t="s">
        <v>30</v>
      </c>
      <c r="F11" s="6"/>
      <c r="G11" s="11"/>
      <c r="H11" s="11"/>
      <c r="I11" s="11"/>
    </row>
    <row r="12" ht="15" customHeight="1" spans="1:9">
      <c r="A12" s="50"/>
      <c r="B12" s="19" t="s">
        <v>28</v>
      </c>
      <c r="C12" s="11"/>
      <c r="D12" s="50" t="s">
        <v>29</v>
      </c>
      <c r="E12" s="19" t="s">
        <v>34</v>
      </c>
      <c r="F12" s="6"/>
      <c r="G12" s="11"/>
      <c r="H12" s="11"/>
      <c r="I12" s="11"/>
    </row>
    <row r="13" ht="15" customHeight="1" spans="1:9">
      <c r="A13" s="50"/>
      <c r="B13" s="19" t="s">
        <v>32</v>
      </c>
      <c r="C13" s="11"/>
      <c r="D13" s="50" t="s">
        <v>33</v>
      </c>
      <c r="E13" s="19" t="s">
        <v>38</v>
      </c>
      <c r="F13" s="6"/>
      <c r="G13" s="11"/>
      <c r="H13" s="11"/>
      <c r="I13" s="11"/>
    </row>
    <row r="14" ht="15" customHeight="1" spans="1:9">
      <c r="A14" s="50"/>
      <c r="B14" s="19" t="s">
        <v>36</v>
      </c>
      <c r="C14" s="11"/>
      <c r="D14" s="50" t="s">
        <v>37</v>
      </c>
      <c r="E14" s="19" t="s">
        <v>42</v>
      </c>
      <c r="F14" s="6"/>
      <c r="G14" s="11"/>
      <c r="H14" s="11"/>
      <c r="I14" s="11"/>
    </row>
    <row r="15" ht="15" customHeight="1" spans="1:9">
      <c r="A15" s="50"/>
      <c r="B15" s="19" t="s">
        <v>40</v>
      </c>
      <c r="C15" s="11"/>
      <c r="D15" s="50" t="s">
        <v>41</v>
      </c>
      <c r="E15" s="19" t="s">
        <v>45</v>
      </c>
      <c r="F15" s="6">
        <v>2499177.96</v>
      </c>
      <c r="G15" s="6">
        <v>2499177.96</v>
      </c>
      <c r="H15" s="11"/>
      <c r="I15" s="11"/>
    </row>
    <row r="16" ht="15" customHeight="1" spans="1:9">
      <c r="A16" s="50"/>
      <c r="B16" s="19" t="s">
        <v>43</v>
      </c>
      <c r="C16" s="11"/>
      <c r="D16" s="50" t="s">
        <v>44</v>
      </c>
      <c r="E16" s="19" t="s">
        <v>48</v>
      </c>
      <c r="F16" s="6">
        <v>1141771.4</v>
      </c>
      <c r="G16" s="6">
        <v>1141771.4</v>
      </c>
      <c r="H16" s="11"/>
      <c r="I16" s="11"/>
    </row>
    <row r="17" ht="15" customHeight="1" spans="1:9">
      <c r="A17" s="50"/>
      <c r="B17" s="19" t="s">
        <v>46</v>
      </c>
      <c r="C17" s="11"/>
      <c r="D17" s="50" t="s">
        <v>47</v>
      </c>
      <c r="E17" s="19" t="s">
        <v>51</v>
      </c>
      <c r="F17" s="6"/>
      <c r="G17" s="11"/>
      <c r="H17" s="11"/>
      <c r="I17" s="11"/>
    </row>
    <row r="18" ht="15" customHeight="1" spans="1:9">
      <c r="A18" s="50"/>
      <c r="B18" s="19" t="s">
        <v>49</v>
      </c>
      <c r="C18" s="11"/>
      <c r="D18" s="50" t="s">
        <v>50</v>
      </c>
      <c r="E18" s="19" t="s">
        <v>54</v>
      </c>
      <c r="F18" s="6"/>
      <c r="G18" s="11"/>
      <c r="H18" s="11"/>
      <c r="I18" s="11"/>
    </row>
    <row r="19" ht="15" customHeight="1" spans="1:9">
      <c r="A19" s="50"/>
      <c r="B19" s="19" t="s">
        <v>52</v>
      </c>
      <c r="C19" s="11"/>
      <c r="D19" s="50" t="s">
        <v>53</v>
      </c>
      <c r="E19" s="19" t="s">
        <v>57</v>
      </c>
      <c r="F19" s="6">
        <v>283159302.38</v>
      </c>
      <c r="G19" s="6">
        <v>283083467.38</v>
      </c>
      <c r="H19" s="6">
        <v>75835</v>
      </c>
      <c r="I19" s="11"/>
    </row>
    <row r="20" ht="15" customHeight="1" spans="1:9">
      <c r="A20" s="50"/>
      <c r="B20" s="19" t="s">
        <v>55</v>
      </c>
      <c r="C20" s="11"/>
      <c r="D20" s="50" t="s">
        <v>56</v>
      </c>
      <c r="E20" s="19" t="s">
        <v>60</v>
      </c>
      <c r="F20" s="6"/>
      <c r="G20" s="11"/>
      <c r="H20" s="11"/>
      <c r="I20" s="11"/>
    </row>
    <row r="21" ht="15" customHeight="1" spans="1:9">
      <c r="A21" s="50"/>
      <c r="B21" s="19" t="s">
        <v>58</v>
      </c>
      <c r="C21" s="11"/>
      <c r="D21" s="50" t="s">
        <v>59</v>
      </c>
      <c r="E21" s="19" t="s">
        <v>63</v>
      </c>
      <c r="F21" s="6"/>
      <c r="G21" s="11"/>
      <c r="H21" s="11"/>
      <c r="I21" s="11"/>
    </row>
    <row r="22" ht="15" customHeight="1" spans="1:9">
      <c r="A22" s="50"/>
      <c r="B22" s="19" t="s">
        <v>61</v>
      </c>
      <c r="C22" s="11"/>
      <c r="D22" s="50" t="s">
        <v>62</v>
      </c>
      <c r="E22" s="19" t="s">
        <v>66</v>
      </c>
      <c r="F22" s="6"/>
      <c r="G22" s="11"/>
      <c r="H22" s="11"/>
      <c r="I22" s="11"/>
    </row>
    <row r="23" ht="15" customHeight="1" spans="1:9">
      <c r="A23" s="50"/>
      <c r="B23" s="19" t="s">
        <v>64</v>
      </c>
      <c r="C23" s="11"/>
      <c r="D23" s="50" t="s">
        <v>65</v>
      </c>
      <c r="E23" s="19" t="s">
        <v>69</v>
      </c>
      <c r="F23" s="6"/>
      <c r="G23" s="11"/>
      <c r="H23" s="11"/>
      <c r="I23" s="11"/>
    </row>
    <row r="24" ht="15" customHeight="1" spans="1:9">
      <c r="A24" s="50"/>
      <c r="B24" s="19" t="s">
        <v>67</v>
      </c>
      <c r="C24" s="11"/>
      <c r="D24" s="50" t="s">
        <v>68</v>
      </c>
      <c r="E24" s="19" t="s">
        <v>72</v>
      </c>
      <c r="F24" s="6"/>
      <c r="G24" s="11"/>
      <c r="H24" s="11"/>
      <c r="I24" s="11"/>
    </row>
    <row r="25" ht="15" customHeight="1" spans="1:9">
      <c r="A25" s="50"/>
      <c r="B25" s="19" t="s">
        <v>70</v>
      </c>
      <c r="C25" s="11"/>
      <c r="D25" s="50" t="s">
        <v>71</v>
      </c>
      <c r="E25" s="19" t="s">
        <v>75</v>
      </c>
      <c r="F25" s="6"/>
      <c r="G25" s="11"/>
      <c r="H25" s="11"/>
      <c r="I25" s="11"/>
    </row>
    <row r="26" ht="15" customHeight="1" spans="1:9">
      <c r="A26" s="50"/>
      <c r="B26" s="19" t="s">
        <v>73</v>
      </c>
      <c r="C26" s="11"/>
      <c r="D26" s="50" t="s">
        <v>74</v>
      </c>
      <c r="E26" s="19" t="s">
        <v>78</v>
      </c>
      <c r="F26" s="6">
        <v>1864353</v>
      </c>
      <c r="G26" s="6">
        <v>1864353</v>
      </c>
      <c r="H26" s="11"/>
      <c r="I26" s="11"/>
    </row>
    <row r="27" ht="15" customHeight="1" spans="1:9">
      <c r="A27" s="50"/>
      <c r="B27" s="19" t="s">
        <v>76</v>
      </c>
      <c r="C27" s="11"/>
      <c r="D27" s="50" t="s">
        <v>77</v>
      </c>
      <c r="E27" s="19" t="s">
        <v>81</v>
      </c>
      <c r="F27" s="6">
        <v>8455530.77</v>
      </c>
      <c r="G27" s="6">
        <v>8455530.77</v>
      </c>
      <c r="H27" s="11"/>
      <c r="I27" s="11"/>
    </row>
    <row r="28" ht="15" customHeight="1" spans="1:9">
      <c r="A28" s="50"/>
      <c r="B28" s="19" t="s">
        <v>79</v>
      </c>
      <c r="C28" s="11"/>
      <c r="D28" s="50" t="s">
        <v>80</v>
      </c>
      <c r="E28" s="19" t="s">
        <v>84</v>
      </c>
      <c r="F28" s="6"/>
      <c r="G28" s="11"/>
      <c r="H28" s="11"/>
      <c r="I28" s="11"/>
    </row>
    <row r="29" ht="15" customHeight="1" spans="1:9">
      <c r="A29" s="50"/>
      <c r="B29" s="19" t="s">
        <v>82</v>
      </c>
      <c r="C29" s="11"/>
      <c r="D29" s="50" t="s">
        <v>83</v>
      </c>
      <c r="E29" s="19" t="s">
        <v>87</v>
      </c>
      <c r="F29" s="6"/>
      <c r="G29" s="11"/>
      <c r="H29" s="11"/>
      <c r="I29" s="11"/>
    </row>
    <row r="30" ht="15" customHeight="1" spans="1:9">
      <c r="A30" s="50"/>
      <c r="B30" s="19" t="s">
        <v>85</v>
      </c>
      <c r="C30" s="11"/>
      <c r="D30" s="50" t="s">
        <v>86</v>
      </c>
      <c r="E30" s="19" t="s">
        <v>90</v>
      </c>
      <c r="F30" s="6">
        <v>125784584.82</v>
      </c>
      <c r="G30" s="6">
        <v>200000</v>
      </c>
      <c r="H30" s="6">
        <v>125584584.82</v>
      </c>
      <c r="I30" s="11"/>
    </row>
    <row r="31" ht="15" customHeight="1" spans="1:9">
      <c r="A31" s="89"/>
      <c r="B31" s="19" t="s">
        <v>88</v>
      </c>
      <c r="C31" s="11"/>
      <c r="D31" s="50" t="s">
        <v>89</v>
      </c>
      <c r="E31" s="19" t="s">
        <v>93</v>
      </c>
      <c r="F31" s="6"/>
      <c r="G31" s="11"/>
      <c r="H31" s="11"/>
      <c r="I31" s="11"/>
    </row>
    <row r="32" ht="15" customHeight="1" spans="1:9">
      <c r="A32" s="91"/>
      <c r="B32" s="19" t="s">
        <v>91</v>
      </c>
      <c r="C32" s="11"/>
      <c r="D32" s="50" t="s">
        <v>92</v>
      </c>
      <c r="E32" s="19" t="s">
        <v>96</v>
      </c>
      <c r="F32" s="6"/>
      <c r="G32" s="11"/>
      <c r="H32" s="11"/>
      <c r="I32" s="11"/>
    </row>
    <row r="33" ht="15" customHeight="1" spans="1:9">
      <c r="A33" s="91"/>
      <c r="B33" s="19" t="s">
        <v>94</v>
      </c>
      <c r="C33" s="11"/>
      <c r="D33" s="50" t="s">
        <v>95</v>
      </c>
      <c r="E33" s="19" t="s">
        <v>100</v>
      </c>
      <c r="F33" s="6"/>
      <c r="G33" s="11"/>
      <c r="H33" s="11"/>
      <c r="I33" s="11"/>
    </row>
    <row r="34" ht="15" customHeight="1" spans="1:9">
      <c r="A34" s="92" t="s">
        <v>97</v>
      </c>
      <c r="B34" s="19" t="s">
        <v>98</v>
      </c>
      <c r="C34" s="6">
        <v>423587570.53</v>
      </c>
      <c r="D34" s="92" t="s">
        <v>99</v>
      </c>
      <c r="E34" s="19" t="s">
        <v>104</v>
      </c>
      <c r="F34" s="6">
        <v>423587570.53</v>
      </c>
      <c r="G34" s="6">
        <v>297927150.71</v>
      </c>
      <c r="H34" s="6">
        <v>125660419.82</v>
      </c>
      <c r="I34" s="11"/>
    </row>
    <row r="35" ht="15" customHeight="1" spans="1:9">
      <c r="A35" s="50" t="s">
        <v>232</v>
      </c>
      <c r="B35" s="19" t="s">
        <v>102</v>
      </c>
      <c r="C35" s="11"/>
      <c r="D35" s="50" t="s">
        <v>233</v>
      </c>
      <c r="E35" s="19" t="s">
        <v>108</v>
      </c>
      <c r="F35" s="6"/>
      <c r="G35" s="11"/>
      <c r="H35" s="11"/>
      <c r="I35" s="11"/>
    </row>
    <row r="36" ht="15" customHeight="1" spans="1:9">
      <c r="A36" s="50" t="s">
        <v>234</v>
      </c>
      <c r="B36" s="19" t="s">
        <v>106</v>
      </c>
      <c r="C36" s="11"/>
      <c r="D36" s="50"/>
      <c r="E36" s="19" t="s">
        <v>110</v>
      </c>
      <c r="F36" s="11"/>
      <c r="G36" s="90"/>
      <c r="H36" s="90"/>
      <c r="I36" s="11"/>
    </row>
    <row r="37" ht="15" customHeight="1" spans="1:9">
      <c r="A37" s="50" t="s">
        <v>235</v>
      </c>
      <c r="B37" s="19" t="s">
        <v>109</v>
      </c>
      <c r="C37" s="11"/>
      <c r="D37" s="50"/>
      <c r="E37" s="19" t="s">
        <v>113</v>
      </c>
      <c r="F37" s="11"/>
      <c r="G37" s="90"/>
      <c r="H37" s="90"/>
      <c r="I37" s="11"/>
    </row>
    <row r="38" ht="15" customHeight="1" spans="1:9">
      <c r="A38" s="50" t="s">
        <v>236</v>
      </c>
      <c r="B38" s="19" t="s">
        <v>112</v>
      </c>
      <c r="C38" s="11"/>
      <c r="D38" s="50"/>
      <c r="E38" s="19" t="s">
        <v>237</v>
      </c>
      <c r="F38" s="11"/>
      <c r="G38" s="11"/>
      <c r="H38" s="11"/>
      <c r="I38" s="11"/>
    </row>
    <row r="39" ht="15" customHeight="1" spans="1:9">
      <c r="A39" s="92" t="s">
        <v>111</v>
      </c>
      <c r="B39" s="19" t="s">
        <v>15</v>
      </c>
      <c r="C39" s="6">
        <v>423587570.53</v>
      </c>
      <c r="D39" s="92" t="s">
        <v>111</v>
      </c>
      <c r="E39" s="19" t="s">
        <v>238</v>
      </c>
      <c r="F39" s="6">
        <v>423587570.53</v>
      </c>
      <c r="G39" s="6">
        <v>297927150.71</v>
      </c>
      <c r="H39" s="6">
        <v>125660419.82</v>
      </c>
      <c r="I39" s="11"/>
    </row>
    <row r="40" ht="15" customHeight="1" spans="1:9">
      <c r="A40" s="54" t="s">
        <v>239</v>
      </c>
      <c r="B40" s="54"/>
      <c r="C40" s="54"/>
      <c r="D40" s="54"/>
      <c r="E40" s="54"/>
      <c r="F40" s="54"/>
      <c r="G40" s="54"/>
      <c r="H40" s="54"/>
      <c r="I40" s="9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0.314583333333333" bottom="0.314583333333333"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10" activePane="bottomLeft" state="frozen"/>
      <selection/>
      <selection pane="bottomLeft" activeCell="A1" sqref="A1:F39"/>
    </sheetView>
  </sheetViews>
  <sheetFormatPr defaultColWidth="9" defaultRowHeight="13.5" outlineLevelCol="6"/>
  <cols>
    <col min="1" max="1" width="38" customWidth="1"/>
    <col min="2" max="2" width="4.75" customWidth="1"/>
    <col min="3" max="3" width="18.75" customWidth="1"/>
    <col min="4" max="4" width="37.375" customWidth="1"/>
    <col min="5" max="5" width="4.75" customWidth="1"/>
    <col min="6" max="6" width="18.75" customWidth="1"/>
  </cols>
  <sheetData>
    <row r="1" s="1" customFormat="1" ht="20.25" spans="1:7">
      <c r="A1" s="84" t="s">
        <v>240</v>
      </c>
      <c r="B1" s="84"/>
      <c r="C1" s="84"/>
      <c r="D1" s="84"/>
      <c r="E1" s="84"/>
      <c r="F1" s="84"/>
      <c r="G1" s="85"/>
    </row>
    <row r="2" s="1" customFormat="1" ht="12.75" spans="1:7">
      <c r="A2" s="86"/>
      <c r="B2" s="86"/>
      <c r="C2" s="86"/>
      <c r="D2" s="86"/>
      <c r="E2" s="86"/>
      <c r="F2" s="86" t="s">
        <v>241</v>
      </c>
      <c r="G2" s="15"/>
    </row>
    <row r="3" s="1" customFormat="1" ht="14.25" spans="1:7">
      <c r="A3" s="87" t="s">
        <v>2</v>
      </c>
      <c r="B3" s="86"/>
      <c r="C3" s="88" t="s">
        <v>3</v>
      </c>
      <c r="D3" s="86"/>
      <c r="E3" s="86"/>
      <c r="F3" s="86" t="s">
        <v>118</v>
      </c>
      <c r="G3" s="15"/>
    </row>
    <row r="4" ht="15" customHeight="1" spans="1:6">
      <c r="A4" s="19" t="s">
        <v>5</v>
      </c>
      <c r="B4" s="19"/>
      <c r="C4" s="19"/>
      <c r="D4" s="19" t="s">
        <v>6</v>
      </c>
      <c r="E4" s="19"/>
      <c r="F4" s="19"/>
    </row>
    <row r="5" ht="15" customHeight="1" spans="1:6">
      <c r="A5" s="19" t="s">
        <v>7</v>
      </c>
      <c r="B5" s="19" t="s">
        <v>8</v>
      </c>
      <c r="C5" s="19" t="s">
        <v>9</v>
      </c>
      <c r="D5" s="19" t="s">
        <v>7</v>
      </c>
      <c r="E5" s="19" t="s">
        <v>8</v>
      </c>
      <c r="F5" s="19" t="s">
        <v>9</v>
      </c>
    </row>
    <row r="6" ht="15" customHeight="1" spans="1:6">
      <c r="A6" s="19" t="s">
        <v>10</v>
      </c>
      <c r="B6" s="19"/>
      <c r="C6" s="19" t="s">
        <v>11</v>
      </c>
      <c r="D6" s="19" t="s">
        <v>10</v>
      </c>
      <c r="E6" s="19"/>
      <c r="F6" s="19" t="s">
        <v>12</v>
      </c>
    </row>
    <row r="7" ht="15" customHeight="1" spans="1:6">
      <c r="A7" s="50" t="s">
        <v>242</v>
      </c>
      <c r="B7" s="19" t="s">
        <v>11</v>
      </c>
      <c r="C7" s="11"/>
      <c r="D7" s="50" t="s">
        <v>14</v>
      </c>
      <c r="E7" s="19" t="s">
        <v>15</v>
      </c>
      <c r="F7" s="11"/>
    </row>
    <row r="8" ht="15" customHeight="1" spans="1:6">
      <c r="A8" s="50" t="s">
        <v>243</v>
      </c>
      <c r="B8" s="19" t="s">
        <v>12</v>
      </c>
      <c r="C8" s="11"/>
      <c r="D8" s="50" t="s">
        <v>17</v>
      </c>
      <c r="E8" s="19" t="s">
        <v>18</v>
      </c>
      <c r="F8" s="11"/>
    </row>
    <row r="9" ht="15" customHeight="1" spans="1:6">
      <c r="A9" s="50" t="s">
        <v>244</v>
      </c>
      <c r="B9" s="19" t="s">
        <v>20</v>
      </c>
      <c r="C9" s="11"/>
      <c r="D9" s="50" t="s">
        <v>21</v>
      </c>
      <c r="E9" s="19" t="s">
        <v>22</v>
      </c>
      <c r="F9" s="11"/>
    </row>
    <row r="10" ht="15" customHeight="1" spans="1:6">
      <c r="A10" s="50" t="s">
        <v>245</v>
      </c>
      <c r="B10" s="19" t="s">
        <v>24</v>
      </c>
      <c r="C10" s="11"/>
      <c r="D10" s="50" t="s">
        <v>25</v>
      </c>
      <c r="E10" s="19" t="s">
        <v>26</v>
      </c>
      <c r="F10" s="11"/>
    </row>
    <row r="11" ht="15" customHeight="1" spans="1:6">
      <c r="A11" s="50" t="s">
        <v>246</v>
      </c>
      <c r="B11" s="19" t="s">
        <v>28</v>
      </c>
      <c r="C11" s="11"/>
      <c r="D11" s="50" t="s">
        <v>29</v>
      </c>
      <c r="E11" s="19" t="s">
        <v>30</v>
      </c>
      <c r="F11" s="11"/>
    </row>
    <row r="12" ht="15" customHeight="1" spans="1:6">
      <c r="A12" s="50" t="s">
        <v>247</v>
      </c>
      <c r="B12" s="19" t="s">
        <v>32</v>
      </c>
      <c r="C12" s="11"/>
      <c r="D12" s="50" t="s">
        <v>33</v>
      </c>
      <c r="E12" s="19" t="s">
        <v>34</v>
      </c>
      <c r="F12" s="11"/>
    </row>
    <row r="13" ht="15" customHeight="1" spans="1:6">
      <c r="A13" s="50" t="s">
        <v>248</v>
      </c>
      <c r="B13" s="19" t="s">
        <v>36</v>
      </c>
      <c r="C13" s="11"/>
      <c r="D13" s="50" t="s">
        <v>37</v>
      </c>
      <c r="E13" s="19" t="s">
        <v>38</v>
      </c>
      <c r="F13" s="11"/>
    </row>
    <row r="14" ht="15" customHeight="1" spans="1:6">
      <c r="A14" s="50" t="s">
        <v>249</v>
      </c>
      <c r="B14" s="19" t="s">
        <v>40</v>
      </c>
      <c r="C14" s="11"/>
      <c r="D14" s="50" t="s">
        <v>41</v>
      </c>
      <c r="E14" s="19" t="s">
        <v>42</v>
      </c>
      <c r="F14" s="11"/>
    </row>
    <row r="15" ht="15" customHeight="1" spans="1:6">
      <c r="A15" s="50"/>
      <c r="B15" s="19" t="s">
        <v>43</v>
      </c>
      <c r="C15" s="11"/>
      <c r="D15" s="50" t="s">
        <v>44</v>
      </c>
      <c r="E15" s="19" t="s">
        <v>45</v>
      </c>
      <c r="F15" s="11"/>
    </row>
    <row r="16" ht="15" customHeight="1" spans="1:6">
      <c r="A16" s="50"/>
      <c r="B16" s="19" t="s">
        <v>46</v>
      </c>
      <c r="C16" s="11"/>
      <c r="D16" s="50" t="s">
        <v>47</v>
      </c>
      <c r="E16" s="19" t="s">
        <v>48</v>
      </c>
      <c r="F16" s="11"/>
    </row>
    <row r="17" ht="15" customHeight="1" spans="1:6">
      <c r="A17" s="50"/>
      <c r="B17" s="19" t="s">
        <v>49</v>
      </c>
      <c r="C17" s="11"/>
      <c r="D17" s="50" t="s">
        <v>50</v>
      </c>
      <c r="E17" s="19" t="s">
        <v>51</v>
      </c>
      <c r="F17" s="11"/>
    </row>
    <row r="18" ht="15" customHeight="1" spans="1:6">
      <c r="A18" s="50"/>
      <c r="B18" s="19" t="s">
        <v>52</v>
      </c>
      <c r="C18" s="11"/>
      <c r="D18" s="50" t="s">
        <v>53</v>
      </c>
      <c r="E18" s="19" t="s">
        <v>54</v>
      </c>
      <c r="F18" s="11"/>
    </row>
    <row r="19" ht="15" customHeight="1" spans="1:6">
      <c r="A19" s="50"/>
      <c r="B19" s="19" t="s">
        <v>55</v>
      </c>
      <c r="C19" s="11"/>
      <c r="D19" s="50" t="s">
        <v>56</v>
      </c>
      <c r="E19" s="19" t="s">
        <v>57</v>
      </c>
      <c r="F19" s="11"/>
    </row>
    <row r="20" ht="15" customHeight="1" spans="1:6">
      <c r="A20" s="50"/>
      <c r="B20" s="19" t="s">
        <v>58</v>
      </c>
      <c r="C20" s="11"/>
      <c r="D20" s="50" t="s">
        <v>59</v>
      </c>
      <c r="E20" s="19" t="s">
        <v>60</v>
      </c>
      <c r="F20" s="11"/>
    </row>
    <row r="21" ht="15" customHeight="1" spans="1:6">
      <c r="A21" s="50"/>
      <c r="B21" s="19" t="s">
        <v>61</v>
      </c>
      <c r="C21" s="11"/>
      <c r="D21" s="50" t="s">
        <v>62</v>
      </c>
      <c r="E21" s="19" t="s">
        <v>63</v>
      </c>
      <c r="F21" s="11"/>
    </row>
    <row r="22" ht="15" customHeight="1" spans="1:6">
      <c r="A22" s="50"/>
      <c r="B22" s="19" t="s">
        <v>64</v>
      </c>
      <c r="C22" s="11"/>
      <c r="D22" s="50" t="s">
        <v>65</v>
      </c>
      <c r="E22" s="19" t="s">
        <v>66</v>
      </c>
      <c r="F22" s="11"/>
    </row>
    <row r="23" ht="15" customHeight="1" spans="1:6">
      <c r="A23" s="50"/>
      <c r="B23" s="19" t="s">
        <v>67</v>
      </c>
      <c r="C23" s="11"/>
      <c r="D23" s="50" t="s">
        <v>68</v>
      </c>
      <c r="E23" s="19" t="s">
        <v>69</v>
      </c>
      <c r="F23" s="11"/>
    </row>
    <row r="24" ht="15" customHeight="1" spans="1:6">
      <c r="A24" s="50"/>
      <c r="B24" s="19" t="s">
        <v>70</v>
      </c>
      <c r="C24" s="11"/>
      <c r="D24" s="50" t="s">
        <v>71</v>
      </c>
      <c r="E24" s="19" t="s">
        <v>72</v>
      </c>
      <c r="F24" s="11"/>
    </row>
    <row r="25" ht="15" customHeight="1" spans="1:6">
      <c r="A25" s="50"/>
      <c r="B25" s="19" t="s">
        <v>73</v>
      </c>
      <c r="C25" s="11"/>
      <c r="D25" s="50" t="s">
        <v>74</v>
      </c>
      <c r="E25" s="19" t="s">
        <v>75</v>
      </c>
      <c r="F25" s="11"/>
    </row>
    <row r="26" ht="15" customHeight="1" spans="1:6">
      <c r="A26" s="50"/>
      <c r="B26" s="19" t="s">
        <v>76</v>
      </c>
      <c r="C26" s="11"/>
      <c r="D26" s="50" t="s">
        <v>77</v>
      </c>
      <c r="E26" s="19" t="s">
        <v>78</v>
      </c>
      <c r="F26" s="11"/>
    </row>
    <row r="27" ht="15" customHeight="1" spans="1:6">
      <c r="A27" s="50"/>
      <c r="B27" s="19" t="s">
        <v>79</v>
      </c>
      <c r="C27" s="11"/>
      <c r="D27" s="50" t="s">
        <v>80</v>
      </c>
      <c r="E27" s="19" t="s">
        <v>81</v>
      </c>
      <c r="F27" s="11"/>
    </row>
    <row r="28" ht="15" customHeight="1" spans="1:6">
      <c r="A28" s="50"/>
      <c r="B28" s="19" t="s">
        <v>82</v>
      </c>
      <c r="C28" s="11"/>
      <c r="D28" s="50" t="s">
        <v>83</v>
      </c>
      <c r="E28" s="19" t="s">
        <v>84</v>
      </c>
      <c r="F28" s="11"/>
    </row>
    <row r="29" ht="15" customHeight="1" spans="1:6">
      <c r="A29" s="50"/>
      <c r="B29" s="19" t="s">
        <v>85</v>
      </c>
      <c r="C29" s="11"/>
      <c r="D29" s="50" t="s">
        <v>86</v>
      </c>
      <c r="E29" s="19" t="s">
        <v>87</v>
      </c>
      <c r="F29" s="11"/>
    </row>
    <row r="30" ht="15" customHeight="1" spans="1:6">
      <c r="A30" s="89"/>
      <c r="B30" s="21" t="s">
        <v>88</v>
      </c>
      <c r="C30" s="90"/>
      <c r="D30" s="50" t="s">
        <v>89</v>
      </c>
      <c r="E30" s="19" t="s">
        <v>90</v>
      </c>
      <c r="F30" s="11"/>
    </row>
    <row r="31" ht="15" customHeight="1" spans="1:6">
      <c r="A31" s="91"/>
      <c r="B31" s="21" t="s">
        <v>91</v>
      </c>
      <c r="C31" s="90"/>
      <c r="D31" s="50" t="s">
        <v>92</v>
      </c>
      <c r="E31" s="19" t="s">
        <v>93</v>
      </c>
      <c r="F31" s="11"/>
    </row>
    <row r="32" ht="15" customHeight="1" spans="1:6">
      <c r="A32" s="91"/>
      <c r="B32" s="21" t="s">
        <v>94</v>
      </c>
      <c r="C32" s="90"/>
      <c r="D32" s="50" t="s">
        <v>95</v>
      </c>
      <c r="E32" s="19" t="s">
        <v>96</v>
      </c>
      <c r="F32" s="11"/>
    </row>
    <row r="33" ht="15" customHeight="1" spans="1:6">
      <c r="A33" s="92" t="s">
        <v>97</v>
      </c>
      <c r="B33" s="19" t="s">
        <v>98</v>
      </c>
      <c r="C33" s="11"/>
      <c r="D33" s="92" t="s">
        <v>99</v>
      </c>
      <c r="E33" s="19" t="s">
        <v>100</v>
      </c>
      <c r="F33" s="11"/>
    </row>
    <row r="34" ht="15" customHeight="1" spans="1:6">
      <c r="A34" s="50" t="s">
        <v>101</v>
      </c>
      <c r="B34" s="19" t="s">
        <v>102</v>
      </c>
      <c r="C34" s="11"/>
      <c r="D34" s="50" t="s">
        <v>103</v>
      </c>
      <c r="E34" s="19" t="s">
        <v>104</v>
      </c>
      <c r="F34" s="11"/>
    </row>
    <row r="35" ht="15" customHeight="1" spans="1:6">
      <c r="A35" s="50" t="s">
        <v>105</v>
      </c>
      <c r="B35" s="19" t="s">
        <v>106</v>
      </c>
      <c r="C35" s="11"/>
      <c r="D35" s="50" t="s">
        <v>107</v>
      </c>
      <c r="E35" s="19" t="s">
        <v>108</v>
      </c>
      <c r="F35" s="11"/>
    </row>
    <row r="36" ht="15" customHeight="1" spans="1:6">
      <c r="A36" s="50"/>
      <c r="B36" s="19" t="s">
        <v>109</v>
      </c>
      <c r="C36" s="11"/>
      <c r="D36" s="50"/>
      <c r="E36" s="19" t="s">
        <v>110</v>
      </c>
      <c r="F36" s="38"/>
    </row>
    <row r="37" ht="15" customHeight="1" spans="1:6">
      <c r="A37" s="92" t="s">
        <v>111</v>
      </c>
      <c r="B37" s="19" t="s">
        <v>112</v>
      </c>
      <c r="C37" s="11"/>
      <c r="D37" s="92" t="s">
        <v>111</v>
      </c>
      <c r="E37" s="19" t="s">
        <v>113</v>
      </c>
      <c r="F37" s="11"/>
    </row>
    <row r="38" ht="15" customHeight="1" spans="1:6">
      <c r="A38" s="54" t="s">
        <v>114</v>
      </c>
      <c r="B38" s="54"/>
      <c r="C38" s="54"/>
      <c r="D38" s="54"/>
      <c r="E38" s="54"/>
      <c r="F38" s="54"/>
    </row>
    <row r="39" ht="15" customHeight="1" spans="1:6">
      <c r="A39" s="54" t="s">
        <v>115</v>
      </c>
      <c r="B39" s="54"/>
      <c r="C39" s="54"/>
      <c r="D39" s="54"/>
      <c r="E39" s="54"/>
      <c r="F39" s="54"/>
    </row>
  </sheetData>
  <mergeCells count="5">
    <mergeCell ref="A1:F1"/>
    <mergeCell ref="A4:C4"/>
    <mergeCell ref="D4:F4"/>
    <mergeCell ref="A38:F38"/>
    <mergeCell ref="A39:F39"/>
  </mergeCells>
  <pageMargins left="0.75196850393782" right="0.75196850393782" top="0.511805555555556" bottom="0.156944444444444" header="0.3" footer="0.156944444444444"/>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1"/>
  <sheetViews>
    <sheetView workbookViewId="0">
      <pane xSplit="4" ySplit="9" topLeftCell="E33" activePane="bottomRight" state="frozen"/>
      <selection/>
      <selection pane="topRight"/>
      <selection pane="bottomLeft"/>
      <selection pane="bottomRight" activeCell="A1" sqref="A1:G59"/>
    </sheetView>
  </sheetViews>
  <sheetFormatPr defaultColWidth="9" defaultRowHeight="13.5" outlineLevelCol="6"/>
  <cols>
    <col min="1" max="3" width="3.625" customWidth="1"/>
    <col min="4" max="4" width="40.5" customWidth="1"/>
    <col min="5" max="7" width="22.625" customWidth="1"/>
    <col min="9" max="9" width="12.625"/>
  </cols>
  <sheetData>
    <row r="1" s="1" customFormat="1" ht="29" customHeight="1" spans="1:7">
      <c r="A1" s="56" t="s">
        <v>250</v>
      </c>
      <c r="B1" s="56"/>
      <c r="C1" s="56"/>
      <c r="D1" s="56"/>
      <c r="E1" s="56"/>
      <c r="F1" s="56"/>
      <c r="G1" s="56"/>
    </row>
    <row r="2" s="1" customFormat="1" ht="23" customHeight="1" spans="1:7">
      <c r="A2" s="57"/>
      <c r="B2" s="58"/>
      <c r="C2" s="58"/>
      <c r="D2" s="59"/>
      <c r="E2" s="59"/>
      <c r="F2" s="60"/>
      <c r="G2" s="61" t="s">
        <v>251</v>
      </c>
    </row>
    <row r="3" s="1" customFormat="1" ht="18" customHeight="1" spans="1:7">
      <c r="A3" s="58" t="s">
        <v>2</v>
      </c>
      <c r="B3" s="58"/>
      <c r="C3" s="58"/>
      <c r="D3" s="60"/>
      <c r="E3" s="62" t="s">
        <v>3</v>
      </c>
      <c r="F3" s="60"/>
      <c r="G3" s="63" t="s">
        <v>118</v>
      </c>
    </row>
    <row r="4" ht="15" customHeight="1" spans="1:7">
      <c r="A4" s="64" t="s">
        <v>7</v>
      </c>
      <c r="B4" s="64"/>
      <c r="C4" s="64"/>
      <c r="D4" s="64"/>
      <c r="E4" s="65" t="s">
        <v>252</v>
      </c>
      <c r="F4" s="65"/>
      <c r="G4" s="65"/>
    </row>
    <row r="5" ht="15" customHeight="1" spans="1:7">
      <c r="A5" s="65" t="s">
        <v>125</v>
      </c>
      <c r="B5" s="65"/>
      <c r="C5" s="65"/>
      <c r="D5" s="64" t="s">
        <v>126</v>
      </c>
      <c r="E5" s="65" t="s">
        <v>131</v>
      </c>
      <c r="F5" s="65" t="s">
        <v>216</v>
      </c>
      <c r="G5" s="65" t="s">
        <v>217</v>
      </c>
    </row>
    <row r="6" customHeight="1" spans="1:7">
      <c r="A6" s="65"/>
      <c r="B6" s="65"/>
      <c r="C6" s="65"/>
      <c r="D6" s="64"/>
      <c r="E6" s="65"/>
      <c r="F6" s="65"/>
      <c r="G6" s="65"/>
    </row>
    <row r="7" ht="15" customHeight="1" spans="1:7">
      <c r="A7" s="66"/>
      <c r="B7" s="66"/>
      <c r="C7" s="66"/>
      <c r="D7" s="67"/>
      <c r="E7" s="65"/>
      <c r="F7" s="65"/>
      <c r="G7" s="65"/>
    </row>
    <row r="8" ht="15" customHeight="1" spans="1:7">
      <c r="A8" s="64" t="s">
        <v>128</v>
      </c>
      <c r="B8" s="64" t="s">
        <v>129</v>
      </c>
      <c r="C8" s="64" t="s">
        <v>130</v>
      </c>
      <c r="D8" s="64" t="s">
        <v>10</v>
      </c>
      <c r="E8" s="64" t="s">
        <v>11</v>
      </c>
      <c r="F8" s="64" t="s">
        <v>12</v>
      </c>
      <c r="G8" s="64" t="s">
        <v>20</v>
      </c>
    </row>
    <row r="9" ht="15" customHeight="1" spans="1:7">
      <c r="A9" s="64"/>
      <c r="B9" s="64"/>
      <c r="C9" s="64"/>
      <c r="D9" s="64" t="s">
        <v>131</v>
      </c>
      <c r="E9" s="68">
        <v>297927150.71</v>
      </c>
      <c r="F9" s="68">
        <v>26858079.01</v>
      </c>
      <c r="G9" s="68">
        <v>271069071.7</v>
      </c>
    </row>
    <row r="10" ht="15" customHeight="1" spans="1:7">
      <c r="A10" s="69">
        <v>201</v>
      </c>
      <c r="B10" s="69"/>
      <c r="C10" s="69"/>
      <c r="D10" s="70" t="s">
        <v>132</v>
      </c>
      <c r="E10" s="68">
        <f>E11+E14+E16</f>
        <v>682850.2</v>
      </c>
      <c r="F10" s="68"/>
      <c r="G10" s="68">
        <f>G11+G14+G16</f>
        <v>682850.2</v>
      </c>
    </row>
    <row r="11" ht="15" customHeight="1" spans="1:7">
      <c r="A11" s="71">
        <v>20104</v>
      </c>
      <c r="B11" s="71"/>
      <c r="C11" s="71"/>
      <c r="D11" s="70" t="s">
        <v>133</v>
      </c>
      <c r="E11" s="68">
        <f>E12+E13</f>
        <v>510000</v>
      </c>
      <c r="F11" s="68"/>
      <c r="G11" s="68">
        <f>G12+G13</f>
        <v>510000</v>
      </c>
    </row>
    <row r="12" ht="15" customHeight="1" spans="1:7">
      <c r="A12" s="71" t="s">
        <v>253</v>
      </c>
      <c r="B12" s="71"/>
      <c r="C12" s="71"/>
      <c r="D12" s="71" t="s">
        <v>134</v>
      </c>
      <c r="E12" s="68">
        <v>130000</v>
      </c>
      <c r="F12" s="68"/>
      <c r="G12" s="68">
        <v>130000</v>
      </c>
    </row>
    <row r="13" ht="15" customHeight="1" spans="1:7">
      <c r="A13" s="71" t="s">
        <v>135</v>
      </c>
      <c r="B13" s="71"/>
      <c r="C13" s="71"/>
      <c r="D13" s="71" t="s">
        <v>136</v>
      </c>
      <c r="E13" s="68">
        <v>380000</v>
      </c>
      <c r="F13" s="68"/>
      <c r="G13" s="68">
        <v>380000</v>
      </c>
    </row>
    <row r="14" ht="15" customHeight="1" spans="1:7">
      <c r="A14" s="71">
        <v>20106</v>
      </c>
      <c r="B14" s="71"/>
      <c r="C14" s="71"/>
      <c r="D14" s="70" t="s">
        <v>137</v>
      </c>
      <c r="E14" s="68">
        <v>27720</v>
      </c>
      <c r="F14" s="68"/>
      <c r="G14" s="68">
        <v>27720</v>
      </c>
    </row>
    <row r="15" ht="15" customHeight="1" spans="1:7">
      <c r="A15" s="71" t="s">
        <v>138</v>
      </c>
      <c r="B15" s="71"/>
      <c r="C15" s="71"/>
      <c r="D15" s="71" t="s">
        <v>139</v>
      </c>
      <c r="E15" s="68">
        <v>27720</v>
      </c>
      <c r="F15" s="68"/>
      <c r="G15" s="68">
        <v>27720</v>
      </c>
    </row>
    <row r="16" ht="15" customHeight="1" spans="1:7">
      <c r="A16" s="71">
        <v>20113</v>
      </c>
      <c r="B16" s="71"/>
      <c r="C16" s="71"/>
      <c r="D16" s="70" t="s">
        <v>140</v>
      </c>
      <c r="E16" s="68">
        <v>145130.2</v>
      </c>
      <c r="F16" s="68"/>
      <c r="G16" s="68">
        <v>145130.2</v>
      </c>
    </row>
    <row r="17" ht="15" customHeight="1" spans="1:7">
      <c r="A17" s="71" t="s">
        <v>141</v>
      </c>
      <c r="B17" s="71"/>
      <c r="C17" s="71"/>
      <c r="D17" s="69" t="s">
        <v>142</v>
      </c>
      <c r="E17" s="68">
        <v>145130.2</v>
      </c>
      <c r="F17" s="68"/>
      <c r="G17" s="68">
        <v>145130.2</v>
      </c>
    </row>
    <row r="18" ht="15" customHeight="1" spans="1:7">
      <c r="A18" s="72">
        <v>208</v>
      </c>
      <c r="B18" s="73"/>
      <c r="C18" s="74"/>
      <c r="D18" s="69" t="s">
        <v>143</v>
      </c>
      <c r="E18" s="68">
        <f>E19+E22+E24</f>
        <v>2499177.96</v>
      </c>
      <c r="F18" s="68">
        <f>F19+F22+F24</f>
        <v>2499177.96</v>
      </c>
      <c r="G18" s="68"/>
    </row>
    <row r="19" ht="15" customHeight="1" spans="1:7">
      <c r="A19" s="75">
        <v>20805</v>
      </c>
      <c r="B19" s="76"/>
      <c r="C19" s="77"/>
      <c r="D19" s="69" t="s">
        <v>144</v>
      </c>
      <c r="E19" s="68">
        <v>2348241.57</v>
      </c>
      <c r="F19" s="68">
        <v>2348241.57</v>
      </c>
      <c r="G19" s="68"/>
    </row>
    <row r="20" ht="15" customHeight="1" spans="1:7">
      <c r="A20" s="71" t="s">
        <v>145</v>
      </c>
      <c r="B20" s="71"/>
      <c r="C20" s="71"/>
      <c r="D20" s="71" t="s">
        <v>146</v>
      </c>
      <c r="E20" s="68">
        <v>2010301.88</v>
      </c>
      <c r="F20" s="68">
        <v>2010301.88</v>
      </c>
      <c r="G20" s="68"/>
    </row>
    <row r="21" ht="15" customHeight="1" spans="1:7">
      <c r="A21" s="71" t="s">
        <v>147</v>
      </c>
      <c r="B21" s="71"/>
      <c r="C21" s="71"/>
      <c r="D21" s="71" t="s">
        <v>148</v>
      </c>
      <c r="E21" s="68">
        <v>337939.69</v>
      </c>
      <c r="F21" s="68">
        <v>337939.69</v>
      </c>
      <c r="G21" s="68"/>
    </row>
    <row r="22" ht="15" customHeight="1" spans="1:7">
      <c r="A22" s="78">
        <v>20811</v>
      </c>
      <c r="B22" s="79"/>
      <c r="C22" s="80"/>
      <c r="D22" s="69" t="s">
        <v>149</v>
      </c>
      <c r="E22" s="68">
        <f>E23</f>
        <v>24747</v>
      </c>
      <c r="F22" s="68">
        <f>F23</f>
        <v>24747</v>
      </c>
      <c r="G22" s="68"/>
    </row>
    <row r="23" ht="15" customHeight="1" spans="1:7">
      <c r="A23" s="71" t="s">
        <v>150</v>
      </c>
      <c r="B23" s="71"/>
      <c r="C23" s="71"/>
      <c r="D23" s="71" t="s">
        <v>151</v>
      </c>
      <c r="E23" s="68">
        <v>24747</v>
      </c>
      <c r="F23" s="68">
        <v>24747</v>
      </c>
      <c r="G23" s="68"/>
    </row>
    <row r="24" ht="15" customHeight="1" spans="1:7">
      <c r="A24" s="78">
        <v>20899</v>
      </c>
      <c r="B24" s="79"/>
      <c r="C24" s="80"/>
      <c r="D24" s="70" t="s">
        <v>152</v>
      </c>
      <c r="E24" s="68">
        <f>E25</f>
        <v>126189.39</v>
      </c>
      <c r="F24" s="68">
        <f>F25</f>
        <v>126189.39</v>
      </c>
      <c r="G24" s="68"/>
    </row>
    <row r="25" ht="15" customHeight="1" spans="1:7">
      <c r="A25" s="71" t="s">
        <v>153</v>
      </c>
      <c r="B25" s="71"/>
      <c r="C25" s="71"/>
      <c r="D25" s="71" t="s">
        <v>152</v>
      </c>
      <c r="E25" s="68">
        <v>126189.39</v>
      </c>
      <c r="F25" s="68">
        <v>126189.39</v>
      </c>
      <c r="G25" s="68"/>
    </row>
    <row r="26" ht="15" customHeight="1" spans="1:7">
      <c r="A26" s="81">
        <v>210</v>
      </c>
      <c r="B26" s="82"/>
      <c r="C26" s="83"/>
      <c r="D26" s="70" t="s">
        <v>154</v>
      </c>
      <c r="E26" s="68">
        <f>E27</f>
        <v>1141771.4</v>
      </c>
      <c r="F26" s="68">
        <f>F27</f>
        <v>1141771.4</v>
      </c>
      <c r="G26" s="68"/>
    </row>
    <row r="27" ht="15" customHeight="1" spans="1:7">
      <c r="A27" s="78">
        <v>21011</v>
      </c>
      <c r="B27" s="79"/>
      <c r="C27" s="80"/>
      <c r="D27" s="70" t="s">
        <v>155</v>
      </c>
      <c r="E27" s="68">
        <f>E28+E29+E30</f>
        <v>1141771.4</v>
      </c>
      <c r="F27" s="68">
        <f>F28+F29+F30</f>
        <v>1141771.4</v>
      </c>
      <c r="G27" s="68"/>
    </row>
    <row r="28" ht="15" customHeight="1" spans="1:7">
      <c r="A28" s="71" t="s">
        <v>156</v>
      </c>
      <c r="B28" s="71"/>
      <c r="C28" s="71"/>
      <c r="D28" s="71" t="s">
        <v>157</v>
      </c>
      <c r="E28" s="68">
        <v>103926.36</v>
      </c>
      <c r="F28" s="68">
        <v>103926.36</v>
      </c>
      <c r="G28" s="68"/>
    </row>
    <row r="29" ht="15" customHeight="1" spans="1:7">
      <c r="A29" s="71" t="s">
        <v>158</v>
      </c>
      <c r="B29" s="71"/>
      <c r="C29" s="71"/>
      <c r="D29" s="71" t="s">
        <v>159</v>
      </c>
      <c r="E29" s="68">
        <v>587335.3</v>
      </c>
      <c r="F29" s="68">
        <v>587335.3</v>
      </c>
      <c r="G29" s="68"/>
    </row>
    <row r="30" ht="15" customHeight="1" spans="1:7">
      <c r="A30" s="71" t="s">
        <v>160</v>
      </c>
      <c r="B30" s="71"/>
      <c r="C30" s="71"/>
      <c r="D30" s="71" t="s">
        <v>161</v>
      </c>
      <c r="E30" s="68">
        <v>450509.74</v>
      </c>
      <c r="F30" s="68">
        <v>450509.74</v>
      </c>
      <c r="G30" s="68"/>
    </row>
    <row r="31" ht="15" customHeight="1" spans="1:7">
      <c r="A31" s="75">
        <v>213</v>
      </c>
      <c r="B31" s="76"/>
      <c r="C31" s="77"/>
      <c r="D31" s="70" t="s">
        <v>162</v>
      </c>
      <c r="E31" s="68">
        <f t="shared" ref="E31:G31" si="0">E32+E46+E49</f>
        <v>283083467.38</v>
      </c>
      <c r="F31" s="68">
        <f t="shared" si="0"/>
        <v>21352776.65</v>
      </c>
      <c r="G31" s="68">
        <f t="shared" si="0"/>
        <v>261730690.73</v>
      </c>
    </row>
    <row r="32" ht="15" customHeight="1" spans="1:7">
      <c r="A32" s="75">
        <v>21301</v>
      </c>
      <c r="B32" s="76"/>
      <c r="C32" s="77"/>
      <c r="D32" s="70" t="s">
        <v>163</v>
      </c>
      <c r="E32" s="68">
        <f t="shared" ref="E32:G32" si="1">E33+E34+E35+E36+E37+E38+E39+E40+E41+E42+E43+E44+E45</f>
        <v>236820681.78</v>
      </c>
      <c r="F32" s="68">
        <f t="shared" si="1"/>
        <v>21352776.65</v>
      </c>
      <c r="G32" s="68">
        <f t="shared" si="1"/>
        <v>215467905.13</v>
      </c>
    </row>
    <row r="33" ht="15" customHeight="1" spans="1:7">
      <c r="A33" s="71" t="s">
        <v>164</v>
      </c>
      <c r="B33" s="71"/>
      <c r="C33" s="71"/>
      <c r="D33" s="71" t="s">
        <v>165</v>
      </c>
      <c r="E33" s="68">
        <v>21490576.65</v>
      </c>
      <c r="F33" s="68">
        <v>21352776.65</v>
      </c>
      <c r="G33" s="68">
        <v>137800</v>
      </c>
    </row>
    <row r="34" ht="15" customHeight="1" spans="1:7">
      <c r="A34" s="71" t="s">
        <v>166</v>
      </c>
      <c r="B34" s="71"/>
      <c r="C34" s="71"/>
      <c r="D34" s="71" t="s">
        <v>167</v>
      </c>
      <c r="E34" s="68">
        <v>389999.6</v>
      </c>
      <c r="F34" s="68"/>
      <c r="G34" s="68">
        <v>389999.6</v>
      </c>
    </row>
    <row r="35" ht="15" customHeight="1" spans="1:7">
      <c r="A35" s="71" t="s">
        <v>168</v>
      </c>
      <c r="B35" s="71"/>
      <c r="C35" s="71"/>
      <c r="D35" s="71" t="s">
        <v>169</v>
      </c>
      <c r="E35" s="68">
        <v>1476791.7</v>
      </c>
      <c r="F35" s="68"/>
      <c r="G35" s="68">
        <v>1476791.7</v>
      </c>
    </row>
    <row r="36" ht="15" customHeight="1" spans="1:7">
      <c r="A36" s="71" t="s">
        <v>170</v>
      </c>
      <c r="B36" s="71"/>
      <c r="C36" s="71"/>
      <c r="D36" s="71" t="s">
        <v>171</v>
      </c>
      <c r="E36" s="68">
        <v>546298.17</v>
      </c>
      <c r="F36" s="68"/>
      <c r="G36" s="68">
        <v>546298.17</v>
      </c>
    </row>
    <row r="37" ht="15" customHeight="1" spans="1:7">
      <c r="A37" s="71" t="s">
        <v>172</v>
      </c>
      <c r="B37" s="71"/>
      <c r="C37" s="71"/>
      <c r="D37" s="71" t="s">
        <v>173</v>
      </c>
      <c r="E37" s="68">
        <v>209677.4</v>
      </c>
      <c r="F37" s="68"/>
      <c r="G37" s="68">
        <v>209677.4</v>
      </c>
    </row>
    <row r="38" ht="15" customHeight="1" spans="1:7">
      <c r="A38" s="71" t="s">
        <v>174</v>
      </c>
      <c r="B38" s="71"/>
      <c r="C38" s="71"/>
      <c r="D38" s="71" t="s">
        <v>175</v>
      </c>
      <c r="E38" s="68">
        <v>51958.15</v>
      </c>
      <c r="F38" s="68"/>
      <c r="G38" s="68">
        <v>51958.15</v>
      </c>
    </row>
    <row r="39" ht="15" customHeight="1" spans="1:7">
      <c r="A39" s="71" t="s">
        <v>176</v>
      </c>
      <c r="B39" s="71"/>
      <c r="C39" s="71"/>
      <c r="D39" s="71" t="s">
        <v>177</v>
      </c>
      <c r="E39" s="68">
        <v>1598064.17</v>
      </c>
      <c r="F39" s="68"/>
      <c r="G39" s="68">
        <v>1598064.17</v>
      </c>
    </row>
    <row r="40" ht="15" customHeight="1" spans="1:7">
      <c r="A40" s="71" t="s">
        <v>178</v>
      </c>
      <c r="B40" s="71"/>
      <c r="C40" s="71"/>
      <c r="D40" s="71" t="s">
        <v>179</v>
      </c>
      <c r="E40" s="68">
        <v>47256963.6</v>
      </c>
      <c r="F40" s="68"/>
      <c r="G40" s="68">
        <v>47256963.6</v>
      </c>
    </row>
    <row r="41" ht="15" customHeight="1" spans="1:7">
      <c r="A41" s="71" t="s">
        <v>180</v>
      </c>
      <c r="B41" s="71"/>
      <c r="C41" s="71"/>
      <c r="D41" s="71" t="s">
        <v>181</v>
      </c>
      <c r="E41" s="68">
        <v>25625121.8</v>
      </c>
      <c r="F41" s="68"/>
      <c r="G41" s="68">
        <v>25625121.8</v>
      </c>
    </row>
    <row r="42" ht="15" customHeight="1" spans="1:7">
      <c r="A42" s="71" t="s">
        <v>182</v>
      </c>
      <c r="B42" s="71"/>
      <c r="C42" s="71"/>
      <c r="D42" s="71" t="s">
        <v>183</v>
      </c>
      <c r="E42" s="68">
        <v>1941607.04</v>
      </c>
      <c r="F42" s="68"/>
      <c r="G42" s="68">
        <v>1941607.04</v>
      </c>
    </row>
    <row r="43" ht="15" customHeight="1" spans="1:7">
      <c r="A43" s="71" t="s">
        <v>184</v>
      </c>
      <c r="B43" s="71"/>
      <c r="C43" s="71"/>
      <c r="D43" s="71" t="s">
        <v>185</v>
      </c>
      <c r="E43" s="68">
        <v>5920233.5</v>
      </c>
      <c r="F43" s="68"/>
      <c r="G43" s="68">
        <v>5920233.5</v>
      </c>
    </row>
    <row r="44" ht="15" customHeight="1" spans="1:7">
      <c r="A44" s="71" t="s">
        <v>186</v>
      </c>
      <c r="B44" s="71"/>
      <c r="C44" s="71"/>
      <c r="D44" s="71" t="s">
        <v>187</v>
      </c>
      <c r="E44" s="68">
        <v>116111419.55</v>
      </c>
      <c r="F44" s="68"/>
      <c r="G44" s="68">
        <v>116111419.55</v>
      </c>
    </row>
    <row r="45" ht="15" customHeight="1" spans="1:7">
      <c r="A45" s="71" t="s">
        <v>188</v>
      </c>
      <c r="B45" s="71"/>
      <c r="C45" s="71"/>
      <c r="D45" s="71" t="s">
        <v>189</v>
      </c>
      <c r="E45" s="68">
        <v>14201970.45</v>
      </c>
      <c r="F45" s="68"/>
      <c r="G45" s="68">
        <v>14201970.45</v>
      </c>
    </row>
    <row r="46" ht="15" customHeight="1" spans="1:7">
      <c r="A46" s="78">
        <v>21305</v>
      </c>
      <c r="B46" s="79"/>
      <c r="C46" s="80"/>
      <c r="D46" s="70" t="s">
        <v>190</v>
      </c>
      <c r="E46" s="68">
        <v>39210911.6</v>
      </c>
      <c r="F46" s="68"/>
      <c r="G46" s="68">
        <v>39210911.6</v>
      </c>
    </row>
    <row r="47" ht="15" customHeight="1" spans="1:7">
      <c r="A47" s="71" t="s">
        <v>191</v>
      </c>
      <c r="B47" s="71"/>
      <c r="C47" s="71"/>
      <c r="D47" s="71" t="s">
        <v>192</v>
      </c>
      <c r="E47" s="68">
        <v>31975755.34</v>
      </c>
      <c r="F47" s="68"/>
      <c r="G47" s="68">
        <v>31975755.34</v>
      </c>
    </row>
    <row r="48" ht="15" customHeight="1" spans="1:7">
      <c r="A48" s="71" t="s">
        <v>193</v>
      </c>
      <c r="B48" s="71"/>
      <c r="C48" s="71"/>
      <c r="D48" s="71" t="s">
        <v>194</v>
      </c>
      <c r="E48" s="68">
        <v>7235156.26</v>
      </c>
      <c r="F48" s="68"/>
      <c r="G48" s="68">
        <v>7235156.26</v>
      </c>
    </row>
    <row r="49" ht="15" customHeight="1" spans="1:7">
      <c r="A49" s="78">
        <v>21399</v>
      </c>
      <c r="B49" s="79"/>
      <c r="C49" s="80"/>
      <c r="D49" s="70" t="s">
        <v>198</v>
      </c>
      <c r="E49" s="68">
        <v>7051874</v>
      </c>
      <c r="F49" s="68"/>
      <c r="G49" s="68">
        <v>7051874</v>
      </c>
    </row>
    <row r="50" ht="15" customHeight="1" spans="1:7">
      <c r="A50" s="71" t="s">
        <v>199</v>
      </c>
      <c r="B50" s="71"/>
      <c r="C50" s="71"/>
      <c r="D50" s="71" t="s">
        <v>198</v>
      </c>
      <c r="E50" s="68">
        <v>7051874</v>
      </c>
      <c r="F50" s="68"/>
      <c r="G50" s="68">
        <v>7051874</v>
      </c>
    </row>
    <row r="51" ht="15" customHeight="1" spans="1:7">
      <c r="A51" s="75">
        <v>221</v>
      </c>
      <c r="B51" s="76"/>
      <c r="C51" s="77"/>
      <c r="D51" s="70" t="s">
        <v>200</v>
      </c>
      <c r="E51" s="68">
        <f>SUM(E52,E66,E70)</f>
        <v>1864353</v>
      </c>
      <c r="F51" s="68">
        <f>SUM(F52,F66,F70)</f>
        <v>1864353</v>
      </c>
      <c r="G51" s="68"/>
    </row>
    <row r="52" ht="15" customHeight="1" spans="1:7">
      <c r="A52" s="75">
        <v>22102</v>
      </c>
      <c r="B52" s="76"/>
      <c r="C52" s="77"/>
      <c r="D52" s="70" t="s">
        <v>201</v>
      </c>
      <c r="E52" s="68">
        <f>SUM(E53,E67,E71)</f>
        <v>1864353</v>
      </c>
      <c r="F52" s="68">
        <f>SUM(F53,F67,F71)</f>
        <v>1864353</v>
      </c>
      <c r="G52" s="68"/>
    </row>
    <row r="53" ht="15" customHeight="1" spans="1:7">
      <c r="A53" s="71" t="s">
        <v>202</v>
      </c>
      <c r="B53" s="71"/>
      <c r="C53" s="71"/>
      <c r="D53" s="71" t="s">
        <v>203</v>
      </c>
      <c r="E53" s="68">
        <v>1864353</v>
      </c>
      <c r="F53" s="68">
        <v>1864353</v>
      </c>
      <c r="G53" s="68"/>
    </row>
    <row r="54" ht="15" customHeight="1" spans="1:7">
      <c r="A54" s="75">
        <v>222</v>
      </c>
      <c r="B54" s="76"/>
      <c r="C54" s="77"/>
      <c r="D54" s="70" t="s">
        <v>204</v>
      </c>
      <c r="E54" s="68">
        <v>8455530.77</v>
      </c>
      <c r="F54" s="68"/>
      <c r="G54" s="68">
        <v>8455530.77</v>
      </c>
    </row>
    <row r="55" ht="15" customHeight="1" spans="1:7">
      <c r="A55" s="75">
        <v>22201</v>
      </c>
      <c r="B55" s="76"/>
      <c r="C55" s="77"/>
      <c r="D55" s="70" t="s">
        <v>205</v>
      </c>
      <c r="E55" s="68">
        <v>8455530.77</v>
      </c>
      <c r="F55" s="68"/>
      <c r="G55" s="68">
        <v>8455530.77</v>
      </c>
    </row>
    <row r="56" ht="15" customHeight="1" spans="1:7">
      <c r="A56" s="71" t="s">
        <v>206</v>
      </c>
      <c r="B56" s="71"/>
      <c r="C56" s="71"/>
      <c r="D56" s="71" t="s">
        <v>207</v>
      </c>
      <c r="E56" s="68">
        <v>8455530.77</v>
      </c>
      <c r="F56" s="68"/>
      <c r="G56" s="68">
        <v>8455530.77</v>
      </c>
    </row>
    <row r="57" ht="15" customHeight="1" spans="1:7">
      <c r="A57" s="75">
        <v>229</v>
      </c>
      <c r="B57" s="76"/>
      <c r="C57" s="77"/>
      <c r="D57" s="69" t="s">
        <v>208</v>
      </c>
      <c r="E57" s="68">
        <v>200000</v>
      </c>
      <c r="F57" s="68"/>
      <c r="G57" s="68">
        <v>200000</v>
      </c>
    </row>
    <row r="58" ht="15" customHeight="1" spans="1:7">
      <c r="A58" s="75">
        <v>22999</v>
      </c>
      <c r="B58" s="76"/>
      <c r="C58" s="77"/>
      <c r="D58" s="69" t="s">
        <v>208</v>
      </c>
      <c r="E58" s="68">
        <v>200000</v>
      </c>
      <c r="F58" s="68"/>
      <c r="G58" s="68">
        <v>200000</v>
      </c>
    </row>
    <row r="59" ht="15" customHeight="1" spans="1:7">
      <c r="A59" s="71" t="s">
        <v>212</v>
      </c>
      <c r="B59" s="71"/>
      <c r="C59" s="71"/>
      <c r="D59" s="71" t="s">
        <v>208</v>
      </c>
      <c r="E59" s="68">
        <v>200000</v>
      </c>
      <c r="F59" s="68"/>
      <c r="G59" s="68">
        <v>200000</v>
      </c>
    </row>
    <row r="60" ht="15" customHeight="1" spans="1:7">
      <c r="A60" s="25"/>
      <c r="B60" s="25"/>
      <c r="C60" s="25"/>
      <c r="D60" s="25"/>
      <c r="E60" s="26"/>
      <c r="F60" s="26"/>
      <c r="G60" s="26"/>
    </row>
    <row r="61" ht="15" customHeight="1" spans="1:7">
      <c r="A61" s="27" t="s">
        <v>254</v>
      </c>
      <c r="B61" s="27"/>
      <c r="C61" s="27"/>
      <c r="D61" s="27"/>
      <c r="E61" s="27"/>
      <c r="F61" s="27"/>
      <c r="G61" s="27"/>
    </row>
  </sheetData>
  <mergeCells count="62">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5:C55"/>
    <mergeCell ref="A56:C56"/>
    <mergeCell ref="A57:C57"/>
    <mergeCell ref="A58:C58"/>
    <mergeCell ref="A59:C59"/>
    <mergeCell ref="A60:C60"/>
    <mergeCell ref="A61:G61"/>
    <mergeCell ref="A8:A9"/>
    <mergeCell ref="B8:B9"/>
    <mergeCell ref="C8:C9"/>
    <mergeCell ref="D5:D7"/>
    <mergeCell ref="E5:E7"/>
    <mergeCell ref="F5:F7"/>
    <mergeCell ref="G5:G7"/>
    <mergeCell ref="A5:C7"/>
  </mergeCells>
  <dataValidations count="1">
    <dataValidation type="list" allowBlank="1" sqref="A15 A17 A19 A23 A25 A31 A32 A50 A51 A52 A53 A54 A55 A56 A57 A58 A59 A60 A12:A13 A20:A21 A28:A30 A33:A34 A35:A38 A39:A45 A47:A48">
      <formula1>[1]HIDDENSHEETNAME!#REF!</formula1>
    </dataValidation>
  </dataValidations>
  <pageMargins left="1.10208333333333" right="0.75196850393782" top="0.590277777777778" bottom="0.472222222222222" header="0.747916666666667"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36"/>
    </sheetView>
  </sheetViews>
  <sheetFormatPr defaultColWidth="9" defaultRowHeight="13.5"/>
  <cols>
    <col min="1" max="1" width="6.125" customWidth="1"/>
    <col min="2" max="2" width="25.375" customWidth="1"/>
    <col min="3" max="3" width="15.5" customWidth="1"/>
    <col min="4" max="4" width="6.125" customWidth="1"/>
    <col min="5" max="5" width="20.6666666666667" customWidth="1"/>
    <col min="6" max="6" width="15" customWidth="1"/>
    <col min="7" max="7" width="6.125" customWidth="1"/>
    <col min="8" max="8" width="32.125" customWidth="1"/>
    <col min="9" max="9" width="11.875" customWidth="1"/>
  </cols>
  <sheetData>
    <row r="1" s="1" customFormat="1" ht="29" customHeight="1" spans="1:9">
      <c r="A1" s="2" t="s">
        <v>255</v>
      </c>
      <c r="B1" s="2"/>
      <c r="C1" s="2"/>
      <c r="D1" s="2"/>
      <c r="E1" s="2"/>
      <c r="F1" s="2"/>
      <c r="G1" s="2"/>
      <c r="H1" s="2"/>
      <c r="I1" s="2"/>
    </row>
    <row r="2" s="1" customFormat="1" ht="17" customHeight="1" spans="2:9">
      <c r="B2" s="47"/>
      <c r="C2" s="47"/>
      <c r="D2" s="48"/>
      <c r="E2" s="48"/>
      <c r="F2" s="49"/>
      <c r="I2" s="55" t="s">
        <v>256</v>
      </c>
    </row>
    <row r="3" s="1" customFormat="1" ht="15" customHeight="1" spans="1:9">
      <c r="A3" s="47" t="s">
        <v>2</v>
      </c>
      <c r="B3" s="47"/>
      <c r="C3" s="47"/>
      <c r="D3" s="49" t="s">
        <v>3</v>
      </c>
      <c r="E3" s="49"/>
      <c r="F3" s="49"/>
      <c r="I3" s="55" t="s">
        <v>118</v>
      </c>
    </row>
    <row r="4" ht="15" customHeight="1" spans="1:9">
      <c r="A4" s="19" t="s">
        <v>257</v>
      </c>
      <c r="B4" s="19"/>
      <c r="C4" s="19"/>
      <c r="D4" s="19" t="s">
        <v>258</v>
      </c>
      <c r="E4" s="19"/>
      <c r="F4" s="19"/>
      <c r="G4" s="19"/>
      <c r="H4" s="19"/>
      <c r="I4" s="19"/>
    </row>
    <row r="5" ht="15" customHeight="1" spans="1:9">
      <c r="A5" s="5" t="s">
        <v>125</v>
      </c>
      <c r="B5" s="5" t="s">
        <v>126</v>
      </c>
      <c r="C5" s="5" t="s">
        <v>259</v>
      </c>
      <c r="D5" s="5" t="s">
        <v>125</v>
      </c>
      <c r="E5" s="5" t="s">
        <v>126</v>
      </c>
      <c r="F5" s="5" t="s">
        <v>259</v>
      </c>
      <c r="G5" s="5" t="s">
        <v>125</v>
      </c>
      <c r="H5" s="5" t="s">
        <v>126</v>
      </c>
      <c r="I5" s="5" t="s">
        <v>259</v>
      </c>
    </row>
    <row r="6" ht="15" customHeight="1" spans="1:9">
      <c r="A6" s="5"/>
      <c r="B6" s="5"/>
      <c r="C6" s="5"/>
      <c r="D6" s="5"/>
      <c r="E6" s="5"/>
      <c r="F6" s="5"/>
      <c r="G6" s="5"/>
      <c r="H6" s="5"/>
      <c r="I6" s="5"/>
    </row>
    <row r="7" ht="15" customHeight="1" spans="1:9">
      <c r="A7" s="50" t="s">
        <v>260</v>
      </c>
      <c r="B7" s="50" t="s">
        <v>261</v>
      </c>
      <c r="C7" s="6">
        <v>20866848.26</v>
      </c>
      <c r="D7" s="50" t="s">
        <v>262</v>
      </c>
      <c r="E7" s="50" t="s">
        <v>263</v>
      </c>
      <c r="F7" s="51">
        <v>716130.76</v>
      </c>
      <c r="G7" s="50" t="s">
        <v>264</v>
      </c>
      <c r="H7" s="50" t="s">
        <v>265</v>
      </c>
      <c r="I7" s="11"/>
    </row>
    <row r="8" ht="15" customHeight="1" spans="1:9">
      <c r="A8" s="50" t="s">
        <v>266</v>
      </c>
      <c r="B8" s="50" t="s">
        <v>267</v>
      </c>
      <c r="C8" s="6">
        <v>6955358.27</v>
      </c>
      <c r="D8" s="50" t="s">
        <v>268</v>
      </c>
      <c r="E8" s="50" t="s">
        <v>269</v>
      </c>
      <c r="F8" s="11"/>
      <c r="G8" s="50" t="s">
        <v>270</v>
      </c>
      <c r="H8" s="50" t="s">
        <v>271</v>
      </c>
      <c r="I8" s="11"/>
    </row>
    <row r="9" ht="15" customHeight="1" spans="1:9">
      <c r="A9" s="50" t="s">
        <v>272</v>
      </c>
      <c r="B9" s="50" t="s">
        <v>273</v>
      </c>
      <c r="C9" s="6">
        <v>3334035.6</v>
      </c>
      <c r="D9" s="50" t="s">
        <v>274</v>
      </c>
      <c r="E9" s="50" t="s">
        <v>275</v>
      </c>
      <c r="F9" s="11"/>
      <c r="G9" s="50" t="s">
        <v>276</v>
      </c>
      <c r="H9" s="50" t="s">
        <v>277</v>
      </c>
      <c r="I9" s="11"/>
    </row>
    <row r="10" ht="15" customHeight="1" spans="1:9">
      <c r="A10" s="50" t="s">
        <v>278</v>
      </c>
      <c r="B10" s="50" t="s">
        <v>279</v>
      </c>
      <c r="C10" s="6">
        <v>2529695.03</v>
      </c>
      <c r="D10" s="50" t="s">
        <v>280</v>
      </c>
      <c r="E10" s="50" t="s">
        <v>281</v>
      </c>
      <c r="F10" s="11"/>
      <c r="G10" s="50" t="s">
        <v>282</v>
      </c>
      <c r="H10" s="50" t="s">
        <v>283</v>
      </c>
      <c r="I10" s="11"/>
    </row>
    <row r="11" ht="15" customHeight="1" spans="1:9">
      <c r="A11" s="50" t="s">
        <v>284</v>
      </c>
      <c r="B11" s="50" t="s">
        <v>285</v>
      </c>
      <c r="C11" s="11"/>
      <c r="D11" s="50" t="s">
        <v>286</v>
      </c>
      <c r="E11" s="50" t="s">
        <v>287</v>
      </c>
      <c r="F11" s="11"/>
      <c r="G11" s="50" t="s">
        <v>288</v>
      </c>
      <c r="H11" s="50" t="s">
        <v>289</v>
      </c>
      <c r="I11" s="11"/>
    </row>
    <row r="12" ht="15" customHeight="1" spans="1:9">
      <c r="A12" s="50" t="s">
        <v>290</v>
      </c>
      <c r="B12" s="50" t="s">
        <v>291</v>
      </c>
      <c r="C12" s="6">
        <v>2542457</v>
      </c>
      <c r="D12" s="50" t="s">
        <v>292</v>
      </c>
      <c r="E12" s="50" t="s">
        <v>293</v>
      </c>
      <c r="F12" s="6">
        <v>5000</v>
      </c>
      <c r="G12" s="50" t="s">
        <v>294</v>
      </c>
      <c r="H12" s="50" t="s">
        <v>295</v>
      </c>
      <c r="I12" s="11"/>
    </row>
    <row r="13" ht="15" customHeight="1" spans="1:9">
      <c r="A13" s="50" t="s">
        <v>296</v>
      </c>
      <c r="B13" s="52" t="s">
        <v>297</v>
      </c>
      <c r="C13" s="6">
        <v>2010301.88</v>
      </c>
      <c r="D13" s="50" t="s">
        <v>298</v>
      </c>
      <c r="E13" s="50" t="s">
        <v>299</v>
      </c>
      <c r="F13" s="6">
        <v>29187</v>
      </c>
      <c r="G13" s="50" t="s">
        <v>300</v>
      </c>
      <c r="H13" s="50" t="s">
        <v>301</v>
      </c>
      <c r="I13" s="11"/>
    </row>
    <row r="14" ht="15" customHeight="1" spans="1:9">
      <c r="A14" s="50" t="s">
        <v>302</v>
      </c>
      <c r="B14" s="50" t="s">
        <v>303</v>
      </c>
      <c r="C14" s="6">
        <v>337939.69</v>
      </c>
      <c r="D14" s="50" t="s">
        <v>304</v>
      </c>
      <c r="E14" s="50" t="s">
        <v>305</v>
      </c>
      <c r="F14" s="6">
        <v>33600</v>
      </c>
      <c r="G14" s="50" t="s">
        <v>306</v>
      </c>
      <c r="H14" s="50" t="s">
        <v>307</v>
      </c>
      <c r="I14" s="11"/>
    </row>
    <row r="15" ht="15" customHeight="1" spans="1:9">
      <c r="A15" s="50" t="s">
        <v>308</v>
      </c>
      <c r="B15" s="50" t="s">
        <v>309</v>
      </c>
      <c r="C15" s="6">
        <v>691261.66</v>
      </c>
      <c r="D15" s="50" t="s">
        <v>310</v>
      </c>
      <c r="E15" s="50" t="s">
        <v>311</v>
      </c>
      <c r="F15" s="11"/>
      <c r="G15" s="50" t="s">
        <v>312</v>
      </c>
      <c r="H15" s="50" t="s">
        <v>313</v>
      </c>
      <c r="I15" s="11"/>
    </row>
    <row r="16" ht="15" customHeight="1" spans="1:9">
      <c r="A16" s="50" t="s">
        <v>314</v>
      </c>
      <c r="B16" s="50" t="s">
        <v>315</v>
      </c>
      <c r="C16" s="6">
        <v>450509.74</v>
      </c>
      <c r="D16" s="50" t="s">
        <v>316</v>
      </c>
      <c r="E16" s="50" t="s">
        <v>317</v>
      </c>
      <c r="F16" s="6">
        <v>63502.63</v>
      </c>
      <c r="G16" s="50" t="s">
        <v>318</v>
      </c>
      <c r="H16" s="50" t="s">
        <v>319</v>
      </c>
      <c r="I16" s="11"/>
    </row>
    <row r="17" ht="15" customHeight="1" spans="1:9">
      <c r="A17" s="50" t="s">
        <v>320</v>
      </c>
      <c r="B17" s="50" t="s">
        <v>321</v>
      </c>
      <c r="C17" s="6">
        <v>150936.39</v>
      </c>
      <c r="D17" s="50" t="s">
        <v>322</v>
      </c>
      <c r="E17" s="50" t="s">
        <v>323</v>
      </c>
      <c r="F17" s="11"/>
      <c r="G17" s="50" t="s">
        <v>324</v>
      </c>
      <c r="H17" s="50" t="s">
        <v>325</v>
      </c>
      <c r="I17" s="11"/>
    </row>
    <row r="18" ht="15" customHeight="1" spans="1:9">
      <c r="A18" s="50" t="s">
        <v>326</v>
      </c>
      <c r="B18" s="50" t="s">
        <v>327</v>
      </c>
      <c r="C18" s="6">
        <v>1864353</v>
      </c>
      <c r="D18" s="50" t="s">
        <v>328</v>
      </c>
      <c r="E18" s="50" t="s">
        <v>329</v>
      </c>
      <c r="F18" s="11"/>
      <c r="G18" s="50" t="s">
        <v>330</v>
      </c>
      <c r="H18" s="50" t="s">
        <v>331</v>
      </c>
      <c r="I18" s="11"/>
    </row>
    <row r="19" ht="15" customHeight="1" spans="1:9">
      <c r="A19" s="50" t="s">
        <v>332</v>
      </c>
      <c r="B19" s="50" t="s">
        <v>333</v>
      </c>
      <c r="C19" s="11"/>
      <c r="D19" s="50" t="s">
        <v>334</v>
      </c>
      <c r="E19" s="50" t="s">
        <v>335</v>
      </c>
      <c r="F19" s="11"/>
      <c r="G19" s="50" t="s">
        <v>336</v>
      </c>
      <c r="H19" s="50" t="s">
        <v>337</v>
      </c>
      <c r="I19" s="11"/>
    </row>
    <row r="20" ht="15" customHeight="1" spans="1:9">
      <c r="A20" s="50" t="s">
        <v>338</v>
      </c>
      <c r="B20" s="50" t="s">
        <v>339</v>
      </c>
      <c r="C20" s="11"/>
      <c r="D20" s="50" t="s">
        <v>340</v>
      </c>
      <c r="E20" s="50" t="s">
        <v>341</v>
      </c>
      <c r="F20" s="11"/>
      <c r="G20" s="50" t="s">
        <v>342</v>
      </c>
      <c r="H20" s="50" t="s">
        <v>343</v>
      </c>
      <c r="I20" s="11"/>
    </row>
    <row r="21" ht="15" customHeight="1" spans="1:9">
      <c r="A21" s="50" t="s">
        <v>344</v>
      </c>
      <c r="B21" s="50" t="s">
        <v>345</v>
      </c>
      <c r="C21" s="51">
        <v>5275099.99</v>
      </c>
      <c r="D21" s="50" t="s">
        <v>346</v>
      </c>
      <c r="E21" s="50" t="s">
        <v>347</v>
      </c>
      <c r="F21" s="11"/>
      <c r="G21" s="50" t="s">
        <v>348</v>
      </c>
      <c r="H21" s="50" t="s">
        <v>349</v>
      </c>
      <c r="I21" s="11"/>
    </row>
    <row r="22" ht="15" customHeight="1" spans="1:9">
      <c r="A22" s="50" t="s">
        <v>350</v>
      </c>
      <c r="B22" s="50" t="s">
        <v>351</v>
      </c>
      <c r="C22" s="11"/>
      <c r="D22" s="50" t="s">
        <v>352</v>
      </c>
      <c r="E22" s="50" t="s">
        <v>353</v>
      </c>
      <c r="F22" s="11"/>
      <c r="G22" s="50" t="s">
        <v>354</v>
      </c>
      <c r="H22" s="50" t="s">
        <v>355</v>
      </c>
      <c r="I22" s="11"/>
    </row>
    <row r="23" ht="15" customHeight="1" spans="1:9">
      <c r="A23" s="50" t="s">
        <v>356</v>
      </c>
      <c r="B23" s="50" t="s">
        <v>357</v>
      </c>
      <c r="C23" s="51">
        <v>4718453.27</v>
      </c>
      <c r="D23" s="50" t="s">
        <v>358</v>
      </c>
      <c r="E23" s="50" t="s">
        <v>359</v>
      </c>
      <c r="F23" s="11"/>
      <c r="G23" s="50" t="s">
        <v>360</v>
      </c>
      <c r="H23" s="50" t="s">
        <v>361</v>
      </c>
      <c r="I23" s="11"/>
    </row>
    <row r="24" ht="15" customHeight="1" spans="1:9">
      <c r="A24" s="50" t="s">
        <v>362</v>
      </c>
      <c r="B24" s="50" t="s">
        <v>363</v>
      </c>
      <c r="C24" s="11"/>
      <c r="D24" s="50" t="s">
        <v>364</v>
      </c>
      <c r="E24" s="50" t="s">
        <v>365</v>
      </c>
      <c r="F24" s="11"/>
      <c r="G24" s="50" t="s">
        <v>366</v>
      </c>
      <c r="H24" s="50" t="s">
        <v>367</v>
      </c>
      <c r="I24" s="11"/>
    </row>
    <row r="25" ht="15" customHeight="1" spans="1:9">
      <c r="A25" s="50" t="s">
        <v>368</v>
      </c>
      <c r="B25" s="50" t="s">
        <v>369</v>
      </c>
      <c r="C25" s="51">
        <v>153033.12</v>
      </c>
      <c r="D25" s="50" t="s">
        <v>370</v>
      </c>
      <c r="E25" s="50" t="s">
        <v>371</v>
      </c>
      <c r="F25" s="11"/>
      <c r="G25" s="50" t="s">
        <v>372</v>
      </c>
      <c r="H25" s="50" t="s">
        <v>373</v>
      </c>
      <c r="I25" s="11"/>
    </row>
    <row r="26" ht="15" customHeight="1" spans="1:9">
      <c r="A26" s="50" t="s">
        <v>374</v>
      </c>
      <c r="B26" s="50" t="s">
        <v>375</v>
      </c>
      <c r="C26" s="51">
        <v>217289</v>
      </c>
      <c r="D26" s="50" t="s">
        <v>376</v>
      </c>
      <c r="E26" s="50" t="s">
        <v>377</v>
      </c>
      <c r="F26" s="11"/>
      <c r="G26" s="50" t="s">
        <v>378</v>
      </c>
      <c r="H26" s="50" t="s">
        <v>379</v>
      </c>
      <c r="I26" s="11"/>
    </row>
    <row r="27" ht="15" customHeight="1" spans="1:9">
      <c r="A27" s="50" t="s">
        <v>380</v>
      </c>
      <c r="B27" s="50" t="s">
        <v>381</v>
      </c>
      <c r="C27" s="11"/>
      <c r="D27" s="50" t="s">
        <v>382</v>
      </c>
      <c r="E27" s="50" t="s">
        <v>383</v>
      </c>
      <c r="F27" s="11"/>
      <c r="G27" s="50" t="s">
        <v>384</v>
      </c>
      <c r="H27" s="50" t="s">
        <v>385</v>
      </c>
      <c r="I27" s="11"/>
    </row>
    <row r="28" ht="15" customHeight="1" spans="1:9">
      <c r="A28" s="50" t="s">
        <v>386</v>
      </c>
      <c r="B28" s="50" t="s">
        <v>387</v>
      </c>
      <c r="C28" s="11"/>
      <c r="D28" s="50" t="s">
        <v>388</v>
      </c>
      <c r="E28" s="50" t="s">
        <v>389</v>
      </c>
      <c r="F28" s="11"/>
      <c r="G28" s="50" t="s">
        <v>390</v>
      </c>
      <c r="H28" s="50" t="s">
        <v>391</v>
      </c>
      <c r="I28" s="11"/>
    </row>
    <row r="29" ht="15" customHeight="1" spans="1:9">
      <c r="A29" s="50" t="s">
        <v>392</v>
      </c>
      <c r="B29" s="50" t="s">
        <v>393</v>
      </c>
      <c r="C29" s="11"/>
      <c r="D29" s="50" t="s">
        <v>394</v>
      </c>
      <c r="E29" s="50" t="s">
        <v>395</v>
      </c>
      <c r="F29" s="6">
        <v>145675.23</v>
      </c>
      <c r="G29" s="50" t="s">
        <v>396</v>
      </c>
      <c r="H29" s="50" t="s">
        <v>208</v>
      </c>
      <c r="I29" s="11"/>
    </row>
    <row r="30" ht="15" customHeight="1" spans="1:9">
      <c r="A30" s="50" t="s">
        <v>397</v>
      </c>
      <c r="B30" s="50" t="s">
        <v>398</v>
      </c>
      <c r="C30" s="51">
        <v>186324.6</v>
      </c>
      <c r="D30" s="50" t="s">
        <v>399</v>
      </c>
      <c r="E30" s="50" t="s">
        <v>400</v>
      </c>
      <c r="F30" s="6">
        <v>99033.7</v>
      </c>
      <c r="G30" s="50" t="s">
        <v>401</v>
      </c>
      <c r="H30" s="50" t="s">
        <v>402</v>
      </c>
      <c r="I30" s="11"/>
    </row>
    <row r="31" ht="15" customHeight="1" spans="1:9">
      <c r="A31" s="50" t="s">
        <v>403</v>
      </c>
      <c r="B31" s="50" t="s">
        <v>404</v>
      </c>
      <c r="C31" s="11"/>
      <c r="D31" s="50" t="s">
        <v>405</v>
      </c>
      <c r="E31" s="50" t="s">
        <v>406</v>
      </c>
      <c r="F31" s="6">
        <v>200470</v>
      </c>
      <c r="G31" s="50" t="s">
        <v>407</v>
      </c>
      <c r="H31" s="52" t="s">
        <v>408</v>
      </c>
      <c r="I31" s="11"/>
    </row>
    <row r="32" ht="15" customHeight="1" spans="1:9">
      <c r="A32" s="50" t="s">
        <v>409</v>
      </c>
      <c r="B32" s="50" t="s">
        <v>410</v>
      </c>
      <c r="C32" s="11"/>
      <c r="D32" s="50" t="s">
        <v>411</v>
      </c>
      <c r="E32" s="50" t="s">
        <v>412</v>
      </c>
      <c r="F32" s="6">
        <v>139662.2</v>
      </c>
      <c r="G32" s="50" t="s">
        <v>413</v>
      </c>
      <c r="H32" s="50" t="s">
        <v>414</v>
      </c>
      <c r="I32" s="11"/>
    </row>
    <row r="33" ht="15" customHeight="1" spans="1:9">
      <c r="A33" s="50" t="s">
        <v>415</v>
      </c>
      <c r="B33" s="50" t="s">
        <v>416</v>
      </c>
      <c r="C33" s="11"/>
      <c r="D33" s="50" t="s">
        <v>417</v>
      </c>
      <c r="E33" s="50" t="s">
        <v>418</v>
      </c>
      <c r="F33" s="11"/>
      <c r="G33" s="50" t="s">
        <v>419</v>
      </c>
      <c r="H33" s="50" t="s">
        <v>420</v>
      </c>
      <c r="I33" s="11"/>
    </row>
    <row r="34" ht="15" customHeight="1" spans="1:9">
      <c r="A34" s="50"/>
      <c r="B34" s="50"/>
      <c r="C34" s="11"/>
      <c r="D34" s="50" t="s">
        <v>421</v>
      </c>
      <c r="E34" s="50" t="s">
        <v>422</v>
      </c>
      <c r="F34" s="11"/>
      <c r="G34" s="50" t="s">
        <v>423</v>
      </c>
      <c r="H34" s="50" t="s">
        <v>424</v>
      </c>
      <c r="I34" s="11"/>
    </row>
    <row r="35" ht="15" customHeight="1" spans="1:9">
      <c r="A35" s="19" t="s">
        <v>425</v>
      </c>
      <c r="B35" s="19"/>
      <c r="C35" s="53">
        <f>C7+C21</f>
        <v>26141948.25</v>
      </c>
      <c r="D35" s="19" t="s">
        <v>426</v>
      </c>
      <c r="E35" s="19"/>
      <c r="F35" s="19"/>
      <c r="G35" s="19"/>
      <c r="H35" s="19"/>
      <c r="I35" s="6">
        <v>716130.76</v>
      </c>
    </row>
    <row r="36" ht="15" customHeight="1" spans="1:9">
      <c r="A36" s="54" t="s">
        <v>427</v>
      </c>
      <c r="B36" s="54"/>
      <c r="C36" s="54"/>
      <c r="D36" s="54"/>
      <c r="E36" s="54"/>
      <c r="F36" s="54"/>
      <c r="G36" s="54"/>
      <c r="H36" s="54"/>
      <c r="I36" s="54"/>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590277777777778" right="0.432638888888889" top="0.314583333333333" bottom="0.0784722222222222" header="0.3" footer="0.0784722222222222"/>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7" activePane="bottomRight" state="frozen"/>
      <selection/>
      <selection pane="topRight"/>
      <selection pane="bottomLeft"/>
      <selection pane="bottomRight" activeCell="A1" sqref="A1:J17"/>
    </sheetView>
  </sheetViews>
  <sheetFormatPr defaultColWidth="9" defaultRowHeight="13.5"/>
  <cols>
    <col min="1" max="3" width="2.75" customWidth="1"/>
    <col min="4" max="4" width="31.5" customWidth="1"/>
    <col min="5" max="10" width="14.625" customWidth="1"/>
  </cols>
  <sheetData>
    <row r="1" s="1" customFormat="1" ht="27" spans="1:10">
      <c r="A1" s="30" t="s">
        <v>428</v>
      </c>
      <c r="B1" s="30"/>
      <c r="C1" s="30"/>
      <c r="D1" s="30"/>
      <c r="E1" s="30"/>
      <c r="F1" s="30"/>
      <c r="G1" s="30"/>
      <c r="H1" s="30"/>
      <c r="I1" s="30"/>
      <c r="J1" s="30"/>
    </row>
    <row r="2" s="29" customFormat="1" ht="12" spans="10:10">
      <c r="J2" s="15" t="s">
        <v>429</v>
      </c>
    </row>
    <row r="3" s="29" customFormat="1" ht="14.25" spans="1:10">
      <c r="A3" s="31" t="s">
        <v>2</v>
      </c>
      <c r="B3" s="31"/>
      <c r="C3" s="31"/>
      <c r="D3" s="31"/>
      <c r="F3" s="32" t="s">
        <v>3</v>
      </c>
      <c r="J3" s="45" t="s">
        <v>118</v>
      </c>
    </row>
    <row r="4" ht="15" customHeight="1" spans="1:10">
      <c r="A4" s="19" t="s">
        <v>7</v>
      </c>
      <c r="B4" s="19"/>
      <c r="C4" s="19"/>
      <c r="D4" s="19"/>
      <c r="E4" s="21" t="s">
        <v>105</v>
      </c>
      <c r="F4" s="21" t="s">
        <v>430</v>
      </c>
      <c r="G4" s="20" t="s">
        <v>252</v>
      </c>
      <c r="H4" s="20"/>
      <c r="I4" s="20"/>
      <c r="J4" s="20" t="s">
        <v>107</v>
      </c>
    </row>
    <row r="5" ht="15" customHeight="1" spans="1:10">
      <c r="A5" s="5" t="s">
        <v>125</v>
      </c>
      <c r="B5" s="5"/>
      <c r="C5" s="5"/>
      <c r="D5" s="19" t="s">
        <v>126</v>
      </c>
      <c r="E5" s="21" t="s">
        <v>105</v>
      </c>
      <c r="F5" s="21"/>
      <c r="G5" s="21" t="s">
        <v>127</v>
      </c>
      <c r="H5" s="5" t="s">
        <v>216</v>
      </c>
      <c r="I5" s="5" t="s">
        <v>217</v>
      </c>
      <c r="J5" s="20"/>
    </row>
    <row r="6" ht="15" customHeight="1" spans="1:10">
      <c r="A6" s="5"/>
      <c r="B6" s="5"/>
      <c r="C6" s="5"/>
      <c r="D6" s="19"/>
      <c r="E6" s="21"/>
      <c r="F6" s="21"/>
      <c r="G6" s="21"/>
      <c r="H6" s="5" t="s">
        <v>127</v>
      </c>
      <c r="I6" s="5" t="s">
        <v>127</v>
      </c>
      <c r="J6" s="20"/>
    </row>
    <row r="7" ht="15" customHeight="1" spans="1:10">
      <c r="A7" s="20"/>
      <c r="B7" s="20"/>
      <c r="C7" s="20"/>
      <c r="D7" s="21"/>
      <c r="E7" s="21"/>
      <c r="F7" s="21"/>
      <c r="G7" s="21"/>
      <c r="H7" s="5"/>
      <c r="I7" s="5"/>
      <c r="J7" s="20"/>
    </row>
    <row r="8" ht="17" customHeight="1" spans="1:10">
      <c r="A8" s="19" t="s">
        <v>128</v>
      </c>
      <c r="B8" s="19" t="s">
        <v>129</v>
      </c>
      <c r="C8" s="19" t="s">
        <v>130</v>
      </c>
      <c r="D8" s="19" t="s">
        <v>10</v>
      </c>
      <c r="E8" s="21" t="s">
        <v>11</v>
      </c>
      <c r="F8" s="20" t="s">
        <v>12</v>
      </c>
      <c r="G8" s="20" t="s">
        <v>20</v>
      </c>
      <c r="H8" s="19" t="s">
        <v>24</v>
      </c>
      <c r="I8" s="19" t="s">
        <v>28</v>
      </c>
      <c r="J8" s="21" t="s">
        <v>32</v>
      </c>
    </row>
    <row r="9" ht="18" customHeight="1" spans="1:10">
      <c r="A9" s="19"/>
      <c r="B9" s="19"/>
      <c r="C9" s="19"/>
      <c r="D9" s="21" t="s">
        <v>131</v>
      </c>
      <c r="E9" s="33"/>
      <c r="F9" s="6">
        <v>125660419.82</v>
      </c>
      <c r="G9" s="6">
        <v>125660419.82</v>
      </c>
      <c r="H9" s="6"/>
      <c r="I9" s="6">
        <v>125660419.82</v>
      </c>
      <c r="J9" s="46"/>
    </row>
    <row r="10" customFormat="1" ht="21" customHeight="1" spans="1:10">
      <c r="A10" s="34">
        <v>213</v>
      </c>
      <c r="B10" s="35"/>
      <c r="C10" s="36"/>
      <c r="D10" s="37" t="s">
        <v>162</v>
      </c>
      <c r="E10" s="33"/>
      <c r="F10" s="6">
        <v>75835</v>
      </c>
      <c r="G10" s="6">
        <v>75835</v>
      </c>
      <c r="H10" s="6"/>
      <c r="I10" s="6">
        <v>75835</v>
      </c>
      <c r="J10" s="46"/>
    </row>
    <row r="11" customFormat="1" ht="20" customHeight="1" spans="1:10">
      <c r="A11" s="34">
        <v>21366</v>
      </c>
      <c r="B11" s="35"/>
      <c r="C11" s="36"/>
      <c r="D11" s="37" t="s">
        <v>195</v>
      </c>
      <c r="E11" s="33"/>
      <c r="F11" s="6">
        <v>75835</v>
      </c>
      <c r="G11" s="6">
        <v>75835</v>
      </c>
      <c r="H11" s="6"/>
      <c r="I11" s="6">
        <v>75835</v>
      </c>
      <c r="J11" s="46"/>
    </row>
    <row r="12" s="1" customFormat="1" ht="21" customHeight="1" spans="1:10">
      <c r="A12" s="38" t="s">
        <v>196</v>
      </c>
      <c r="B12" s="38"/>
      <c r="C12" s="38"/>
      <c r="D12" s="38" t="s">
        <v>197</v>
      </c>
      <c r="E12" s="24"/>
      <c r="F12" s="6">
        <v>75835</v>
      </c>
      <c r="G12" s="6">
        <v>75835</v>
      </c>
      <c r="H12" s="6"/>
      <c r="I12" s="6">
        <v>75835</v>
      </c>
      <c r="J12" s="24"/>
    </row>
    <row r="13" s="1" customFormat="1" ht="20" customHeight="1" spans="1:10">
      <c r="A13" s="39">
        <v>229</v>
      </c>
      <c r="B13" s="40"/>
      <c r="C13" s="41"/>
      <c r="D13" s="37" t="s">
        <v>208</v>
      </c>
      <c r="E13" s="24"/>
      <c r="F13" s="6">
        <v>125584584.82</v>
      </c>
      <c r="G13" s="6">
        <v>125584584.82</v>
      </c>
      <c r="H13" s="6"/>
      <c r="I13" s="6">
        <v>125584584.82</v>
      </c>
      <c r="J13" s="24"/>
    </row>
    <row r="14" s="1" customFormat="1" ht="31" customHeight="1" spans="1:10">
      <c r="A14" s="39">
        <v>22904</v>
      </c>
      <c r="B14" s="40"/>
      <c r="C14" s="41"/>
      <c r="D14" s="37" t="s">
        <v>209</v>
      </c>
      <c r="E14" s="24"/>
      <c r="F14" s="6">
        <v>125584584.82</v>
      </c>
      <c r="G14" s="6">
        <v>125584584.82</v>
      </c>
      <c r="H14" s="6"/>
      <c r="I14" s="6">
        <v>125584584.82</v>
      </c>
      <c r="J14" s="24"/>
    </row>
    <row r="15" s="1" customFormat="1" ht="21" customHeight="1" spans="1:10">
      <c r="A15" s="38" t="s">
        <v>210</v>
      </c>
      <c r="B15" s="38"/>
      <c r="C15" s="38"/>
      <c r="D15" s="38" t="s">
        <v>211</v>
      </c>
      <c r="E15" s="24"/>
      <c r="F15" s="6">
        <v>125584584.82</v>
      </c>
      <c r="G15" s="6">
        <v>125584584.82</v>
      </c>
      <c r="H15" s="6"/>
      <c r="I15" s="6">
        <v>125584584.82</v>
      </c>
      <c r="J15" s="24"/>
    </row>
    <row r="16" ht="15" customHeight="1" spans="1:10">
      <c r="A16" s="25"/>
      <c r="B16" s="25"/>
      <c r="C16" s="25"/>
      <c r="D16" s="25"/>
      <c r="E16" s="42"/>
      <c r="F16" s="43"/>
      <c r="G16" s="43"/>
      <c r="H16" s="26"/>
      <c r="I16" s="26"/>
      <c r="J16" s="43"/>
    </row>
    <row r="17" ht="15" customHeight="1" spans="1:10">
      <c r="A17" s="27" t="s">
        <v>431</v>
      </c>
      <c r="B17" s="27"/>
      <c r="C17" s="27"/>
      <c r="D17" s="27"/>
      <c r="E17" s="44"/>
      <c r="F17" s="44"/>
      <c r="G17" s="44"/>
      <c r="H17" s="27"/>
      <c r="I17" s="27"/>
      <c r="J17" s="44"/>
    </row>
  </sheetData>
  <mergeCells count="23">
    <mergeCell ref="A1:J1"/>
    <mergeCell ref="A3:D3"/>
    <mergeCell ref="A4:D4"/>
    <mergeCell ref="G4:I4"/>
    <mergeCell ref="A10:C10"/>
    <mergeCell ref="A11:C11"/>
    <mergeCell ref="A12:C12"/>
    <mergeCell ref="A13:C13"/>
    <mergeCell ref="A14:C14"/>
    <mergeCell ref="A15:C15"/>
    <mergeCell ref="A16:C16"/>
    <mergeCell ref="A17:I17"/>
    <mergeCell ref="A8:A9"/>
    <mergeCell ref="B8:B9"/>
    <mergeCell ref="C8:C9"/>
    <mergeCell ref="D5:D7"/>
    <mergeCell ref="E4:E7"/>
    <mergeCell ref="F4:F7"/>
    <mergeCell ref="G5:G7"/>
    <mergeCell ref="H5:H7"/>
    <mergeCell ref="I5:I7"/>
    <mergeCell ref="J4:J7"/>
    <mergeCell ref="A5:C7"/>
  </mergeCells>
  <dataValidations count="2">
    <dataValidation type="list" allowBlank="1" sqref="A12 A15 A13:A14">
      <formula1>[1]HIDDENSHEETNAME!#REF!</formula1>
    </dataValidation>
    <dataValidation type="list" allowBlank="1" sqref="A16">
      <formula1>#REF!</formula1>
    </dataValidation>
  </dataValidations>
  <pageMargins left="0.944444444444444"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7" activePane="bottomRight" state="frozen"/>
      <selection/>
      <selection pane="topRight"/>
      <selection pane="bottomLeft"/>
      <selection pane="bottomRight" activeCell="I23" sqref="I23"/>
    </sheetView>
  </sheetViews>
  <sheetFormatPr defaultColWidth="9" defaultRowHeight="13.5" outlineLevelCol="6"/>
  <cols>
    <col min="1" max="3" width="3.625" customWidth="1"/>
    <col min="4" max="4" width="39.9416666666667" customWidth="1"/>
    <col min="5" max="7" width="20.625" customWidth="1"/>
  </cols>
  <sheetData>
    <row r="1" s="1" customFormat="1" ht="34" customHeight="1" spans="1:7">
      <c r="A1" s="13" t="s">
        <v>432</v>
      </c>
      <c r="B1" s="14"/>
      <c r="C1" s="14"/>
      <c r="D1" s="14"/>
      <c r="E1" s="14"/>
      <c r="F1" s="14"/>
      <c r="G1" s="14"/>
    </row>
    <row r="2" s="1" customFormat="1" ht="22" customHeight="1" spans="7:7">
      <c r="G2" s="15" t="s">
        <v>433</v>
      </c>
    </row>
    <row r="3" s="1" customFormat="1" ht="21" customHeight="1" spans="1:7">
      <c r="A3" s="16" t="s">
        <v>2</v>
      </c>
      <c r="E3" s="17" t="s">
        <v>434</v>
      </c>
      <c r="F3" s="18"/>
      <c r="G3" s="15" t="s">
        <v>118</v>
      </c>
    </row>
    <row r="4" ht="15" customHeight="1" spans="1:7">
      <c r="A4" s="19" t="s">
        <v>7</v>
      </c>
      <c r="B4" s="19"/>
      <c r="C4" s="19"/>
      <c r="D4" s="19"/>
      <c r="E4" s="5" t="s">
        <v>252</v>
      </c>
      <c r="F4" s="5"/>
      <c r="G4" s="5"/>
    </row>
    <row r="5" ht="15" customHeight="1" spans="1:7">
      <c r="A5" s="5" t="s">
        <v>125</v>
      </c>
      <c r="B5" s="5"/>
      <c r="C5" s="5"/>
      <c r="D5" s="19" t="s">
        <v>126</v>
      </c>
      <c r="E5" s="5" t="s">
        <v>131</v>
      </c>
      <c r="F5" s="5" t="s">
        <v>216</v>
      </c>
      <c r="G5" s="5" t="s">
        <v>217</v>
      </c>
    </row>
    <row r="6" ht="15" customHeight="1" spans="1:7">
      <c r="A6" s="5"/>
      <c r="B6" s="5"/>
      <c r="C6" s="5"/>
      <c r="D6" s="19"/>
      <c r="E6" s="5"/>
      <c r="F6" s="5" t="s">
        <v>127</v>
      </c>
      <c r="G6" s="5" t="s">
        <v>127</v>
      </c>
    </row>
    <row r="7" ht="15" customHeight="1" spans="1:7">
      <c r="A7" s="20"/>
      <c r="B7" s="20"/>
      <c r="C7" s="20"/>
      <c r="D7" s="21"/>
      <c r="E7" s="5"/>
      <c r="F7" s="5"/>
      <c r="G7" s="5"/>
    </row>
    <row r="8" ht="15" customHeight="1" spans="1:7">
      <c r="A8" s="19" t="s">
        <v>128</v>
      </c>
      <c r="B8" s="19" t="s">
        <v>129</v>
      </c>
      <c r="C8" s="19" t="s">
        <v>130</v>
      </c>
      <c r="D8" s="19" t="s">
        <v>10</v>
      </c>
      <c r="E8" s="19" t="s">
        <v>11</v>
      </c>
      <c r="F8" s="19" t="s">
        <v>12</v>
      </c>
      <c r="G8" s="19" t="s">
        <v>20</v>
      </c>
    </row>
    <row r="9" ht="15" customHeight="1" spans="1:7">
      <c r="A9" s="19" t="s">
        <v>131</v>
      </c>
      <c r="B9" s="19"/>
      <c r="C9" s="19"/>
      <c r="D9" s="19" t="s">
        <v>131</v>
      </c>
      <c r="E9" s="22"/>
      <c r="F9" s="22"/>
      <c r="G9" s="22"/>
    </row>
    <row r="10" s="1" customFormat="1" ht="24" customHeight="1" spans="1:7">
      <c r="A10" s="23"/>
      <c r="B10" s="23"/>
      <c r="C10" s="23"/>
      <c r="D10" s="23" t="s">
        <v>435</v>
      </c>
      <c r="E10" s="24" t="s">
        <v>435</v>
      </c>
      <c r="F10" s="24" t="s">
        <v>435</v>
      </c>
      <c r="G10" s="24" t="s">
        <v>435</v>
      </c>
    </row>
    <row r="11" s="1" customFormat="1" ht="24" customHeight="1" spans="1:7">
      <c r="A11" s="23"/>
      <c r="B11" s="23"/>
      <c r="C11" s="23"/>
      <c r="D11" s="23" t="s">
        <v>435</v>
      </c>
      <c r="E11" s="24" t="s">
        <v>435</v>
      </c>
      <c r="F11" s="24" t="s">
        <v>435</v>
      </c>
      <c r="G11" s="24" t="s">
        <v>435</v>
      </c>
    </row>
    <row r="12" s="1" customFormat="1" ht="24" customHeight="1" spans="1:7">
      <c r="A12" s="23"/>
      <c r="B12" s="23"/>
      <c r="C12" s="23"/>
      <c r="D12" s="23" t="s">
        <v>435</v>
      </c>
      <c r="E12" s="24" t="s">
        <v>435</v>
      </c>
      <c r="F12" s="24" t="s">
        <v>435</v>
      </c>
      <c r="G12" s="24" t="s">
        <v>435</v>
      </c>
    </row>
    <row r="13" ht="15" customHeight="1" spans="1:7">
      <c r="A13" s="25"/>
      <c r="B13" s="25"/>
      <c r="C13" s="25"/>
      <c r="D13" s="25"/>
      <c r="E13" s="26"/>
      <c r="F13" s="26"/>
      <c r="G13" s="26"/>
    </row>
    <row r="14" ht="15" customHeight="1" spans="1:7">
      <c r="A14" s="27" t="s">
        <v>436</v>
      </c>
      <c r="B14" s="27"/>
      <c r="C14" s="27"/>
      <c r="D14" s="27"/>
      <c r="E14" s="27"/>
      <c r="F14" s="27"/>
      <c r="G14" s="27"/>
    </row>
    <row r="15" s="12" customFormat="1" ht="51" customHeight="1" spans="1:7">
      <c r="A15" s="28" t="s">
        <v>437</v>
      </c>
      <c r="B15" s="28"/>
      <c r="C15" s="28"/>
      <c r="D15" s="28"/>
      <c r="E15" s="28"/>
      <c r="F15" s="28"/>
      <c r="G15" s="28"/>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1.65347222222222" right="1.0625"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M23" sqref="M23"/>
    </sheetView>
  </sheetViews>
  <sheetFormatPr defaultColWidth="9" defaultRowHeight="13.5"/>
  <cols>
    <col min="1" max="1" width="11.75" customWidth="1"/>
    <col min="2" max="2" width="10.5833333333333" customWidth="1"/>
    <col min="3" max="5" width="11.75" customWidth="1"/>
    <col min="6" max="6" width="7.60833333333333" customWidth="1"/>
    <col min="7" max="7" width="11.75" customWidth="1"/>
    <col min="8" max="8" width="9.15833333333333" customWidth="1"/>
    <col min="9" max="11" width="11.75" customWidth="1"/>
    <col min="12" max="12" width="8.625" customWidth="1"/>
  </cols>
  <sheetData>
    <row r="1" s="1" customFormat="1" ht="29" customHeight="1" spans="1:12">
      <c r="A1" s="2" t="s">
        <v>438</v>
      </c>
      <c r="B1" s="2"/>
      <c r="C1" s="2"/>
      <c r="D1" s="2"/>
      <c r="E1" s="2"/>
      <c r="F1" s="2"/>
      <c r="G1" s="2"/>
      <c r="H1" s="2"/>
      <c r="I1" s="2"/>
      <c r="J1" s="2"/>
      <c r="K1" s="2"/>
      <c r="L1" s="2"/>
    </row>
    <row r="2" s="1" customFormat="1" ht="29" customHeight="1" spans="1:12">
      <c r="A2" s="2"/>
      <c r="B2" s="2"/>
      <c r="C2" s="2"/>
      <c r="D2" s="2"/>
      <c r="E2" s="2"/>
      <c r="F2" s="2"/>
      <c r="G2" s="2"/>
      <c r="H2" s="2"/>
      <c r="I2" s="2"/>
      <c r="J2" s="2"/>
      <c r="K2" s="2"/>
      <c r="L2" s="4" t="s">
        <v>439</v>
      </c>
    </row>
    <row r="3" s="1" customFormat="1" ht="29" customHeight="1" spans="1:12">
      <c r="A3" s="3" t="s">
        <v>2</v>
      </c>
      <c r="B3" s="3"/>
      <c r="C3" s="3"/>
      <c r="D3" s="2"/>
      <c r="E3" s="2"/>
      <c r="F3" s="2"/>
      <c r="G3" s="4" t="s">
        <v>3</v>
      </c>
      <c r="H3" s="2"/>
      <c r="I3" s="2"/>
      <c r="J3" s="2"/>
      <c r="K3" s="10" t="s">
        <v>118</v>
      </c>
      <c r="L3" s="10"/>
    </row>
    <row r="4" ht="15" customHeight="1" spans="1:12">
      <c r="A4" s="5" t="s">
        <v>440</v>
      </c>
      <c r="B4" s="5"/>
      <c r="C4" s="5"/>
      <c r="D4" s="5"/>
      <c r="E4" s="5"/>
      <c r="F4" s="5"/>
      <c r="G4" s="5" t="s">
        <v>259</v>
      </c>
      <c r="H4" s="5"/>
      <c r="I4" s="5"/>
      <c r="J4" s="5"/>
      <c r="K4" s="5"/>
      <c r="L4" s="5"/>
    </row>
    <row r="5" ht="15" customHeight="1" spans="1:12">
      <c r="A5" s="5" t="s">
        <v>131</v>
      </c>
      <c r="B5" s="5" t="s">
        <v>441</v>
      </c>
      <c r="C5" s="5" t="s">
        <v>442</v>
      </c>
      <c r="D5" s="5"/>
      <c r="E5" s="5"/>
      <c r="F5" s="5" t="s">
        <v>443</v>
      </c>
      <c r="G5" s="5" t="s">
        <v>131</v>
      </c>
      <c r="H5" s="5" t="s">
        <v>441</v>
      </c>
      <c r="I5" s="5" t="s">
        <v>442</v>
      </c>
      <c r="J5" s="5"/>
      <c r="K5" s="5"/>
      <c r="L5" s="5" t="s">
        <v>443</v>
      </c>
    </row>
    <row r="6" ht="30" customHeight="1" spans="1:12">
      <c r="A6" s="5"/>
      <c r="B6" s="5"/>
      <c r="C6" s="5" t="s">
        <v>127</v>
      </c>
      <c r="D6" s="5" t="s">
        <v>444</v>
      </c>
      <c r="E6" s="5" t="s">
        <v>445</v>
      </c>
      <c r="F6" s="5"/>
      <c r="G6" s="5"/>
      <c r="H6" s="5"/>
      <c r="I6" s="5" t="s">
        <v>127</v>
      </c>
      <c r="J6" s="5" t="s">
        <v>444</v>
      </c>
      <c r="K6" s="5" t="s">
        <v>445</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9" customHeight="1" spans="1:12">
      <c r="A8" s="6">
        <v>338270</v>
      </c>
      <c r="B8" s="7"/>
      <c r="C8" s="6">
        <v>338270</v>
      </c>
      <c r="D8" s="6">
        <v>137800</v>
      </c>
      <c r="E8" s="6">
        <v>200470</v>
      </c>
      <c r="F8" s="6"/>
      <c r="G8" s="6">
        <v>338270</v>
      </c>
      <c r="H8" s="7"/>
      <c r="I8" s="6">
        <v>338270</v>
      </c>
      <c r="J8" s="6">
        <v>137800</v>
      </c>
      <c r="K8" s="6">
        <v>200470</v>
      </c>
      <c r="L8" s="11"/>
    </row>
    <row r="9" ht="15" customHeight="1" spans="1:12">
      <c r="A9" s="8"/>
      <c r="B9" s="8"/>
      <c r="C9" s="8"/>
      <c r="D9" s="8"/>
      <c r="E9" s="8"/>
      <c r="F9" s="8"/>
      <c r="G9" s="8"/>
      <c r="H9" s="8"/>
      <c r="I9" s="8"/>
      <c r="J9" s="8"/>
      <c r="K9" s="8"/>
      <c r="L9" s="8"/>
    </row>
    <row r="10" ht="30" customHeight="1" spans="1:12">
      <c r="A10" s="9" t="s">
        <v>446</v>
      </c>
      <c r="B10" s="9"/>
      <c r="C10" s="9"/>
      <c r="D10" s="9"/>
      <c r="E10" s="9"/>
      <c r="F10" s="9"/>
      <c r="G10" s="9"/>
      <c r="H10" s="9"/>
      <c r="I10" s="9"/>
      <c r="J10" s="9"/>
      <c r="K10" s="9"/>
      <c r="L10" s="9"/>
    </row>
  </sheetData>
  <mergeCells count="14">
    <mergeCell ref="A1:L1"/>
    <mergeCell ref="A3:C3"/>
    <mergeCell ref="K3:L3"/>
    <mergeCell ref="A4:F4"/>
    <mergeCell ref="G4:L4"/>
    <mergeCell ref="C5:E5"/>
    <mergeCell ref="I5:K5"/>
    <mergeCell ref="A10:L10"/>
    <mergeCell ref="A5:A6"/>
    <mergeCell ref="B5:B6"/>
    <mergeCell ref="F5:F6"/>
    <mergeCell ref="G5:G6"/>
    <mergeCell ref="H5:H6"/>
    <mergeCell ref="L5:L6"/>
  </mergeCells>
  <pageMargins left="0.786805555555556" right="0.75196850393782" top="1.00000000000108" bottom="1.00000000000108"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2025-08-19T06:21:37Z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2052-11.1.0.10314</vt:lpwstr>
  </property>
</Properties>
</file>