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083" windowHeight="11112" firstSheet="4" activeTab="22"/>
  </bookViews>
  <sheets>
    <sheet name="部门整体支出绩效自评表" sheetId="61" r:id="rId1"/>
    <sheet name="1" sheetId="65" r:id="rId2"/>
    <sheet name="2" sheetId="64" r:id="rId3"/>
    <sheet name="3" sheetId="69" r:id="rId4"/>
    <sheet name="4" sheetId="77" r:id="rId5"/>
    <sheet name="5" sheetId="85" r:id="rId6"/>
    <sheet name="6" sheetId="84" r:id="rId7"/>
    <sheet name="7" sheetId="86" r:id="rId8"/>
    <sheet name="8" sheetId="91" r:id="rId9"/>
    <sheet name="9" sheetId="90" r:id="rId10"/>
    <sheet name="10" sheetId="89" r:id="rId11"/>
    <sheet name="11" sheetId="63" r:id="rId12"/>
    <sheet name="12" sheetId="87" r:id="rId13"/>
    <sheet name="13" sheetId="88" r:id="rId14"/>
    <sheet name="14" sheetId="92" r:id="rId15"/>
    <sheet name="15" sheetId="98" r:id="rId16"/>
    <sheet name="16" sheetId="97" r:id="rId17"/>
    <sheet name="17" sheetId="96" r:id="rId18"/>
    <sheet name="18" sheetId="95" r:id="rId19"/>
    <sheet name="19" sheetId="94" r:id="rId20"/>
    <sheet name="20" sheetId="93" r:id="rId21"/>
    <sheet name="21" sheetId="102" r:id="rId22"/>
    <sheet name="22" sheetId="66" r:id="rId23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  <definedName name="产出指标" localSheetId="0">#REF!</definedName>
    <definedName name="发放" localSheetId="0">#REF!</definedName>
    <definedName name="结果表" localSheetId="0">#REF!</definedName>
    <definedName name="满意度指标" localSheetId="0">#REF!</definedName>
    <definedName name="申报表" localSheetId="0">#REF!</definedName>
    <definedName name="水电费" localSheetId="0">#REF!</definedName>
    <definedName name="效益指标" localSheetId="0">#REF!</definedName>
    <definedName name="一级指标" localSheetId="0">#REF!</definedName>
  </definedNames>
  <calcPr calcId="144525"/>
</workbook>
</file>

<file path=xl/sharedStrings.xml><?xml version="1.0" encoding="utf-8"?>
<sst xmlns="http://schemas.openxmlformats.org/spreadsheetml/2006/main" count="2169" uniqueCount="329">
  <si>
    <t>部门整体支出绩效自评表</t>
  </si>
  <si>
    <t>（2022年度）</t>
  </si>
  <si>
    <t>单位（盖章）：</t>
  </si>
  <si>
    <t>填报日期：2023年2月3号</t>
  </si>
  <si>
    <t>部门（单位）名称</t>
  </si>
  <si>
    <t>绥阳县郑场镇人民政府整体绩效评价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</si>
  <si>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</si>
  <si>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</si>
  <si>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</si>
  <si>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</si>
  <si>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</si>
  <si>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</si>
  <si>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</si>
  <si>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</si>
  <si>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</si>
  <si>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资金总额(元)：</t>
  </si>
  <si>
    <t>人员类项目</t>
  </si>
  <si>
    <t>运转类公用经费项目</t>
  </si>
  <si>
    <t>其他运转类项目</t>
  </si>
  <si>
    <t>特定目标类项目</t>
  </si>
  <si>
    <t>年度
总体
目标</t>
  </si>
  <si>
    <t>预期目标</t>
  </si>
  <si>
    <t>实际完成情况</t>
  </si>
  <si>
    <t>（1）贯彻执行党和国家的路线、方针、政策、法律、法规和各级党委政府的决定和命令。  （2）推进社会主义新农村建设，营造经济社会发展环境，促进农村经济发展，增加农民收入。保护国有资产、集体财产和各种经济组织及公民的合法权益。 （3）指导村（居）民委员会依法开展村（居）自治工作，推动乡镇行政管理和基层群众自治有效衔接和良性互动，推动基层民主，促进农村和谐。 （4）承办党委政府和上级主管部门交办其他工作。</t>
  </si>
  <si>
    <t xml:space="preserve">本部门按年初确定的工作思路和目标，优化支出结构保重点支出,严控非急需、非刚性、非脱贫攻坚项目支出.大力推进工作的开展，各项工作任务均按质按量按时完成，较好的履行了部门职能。按计划组织本级财政收入和地方税的征收，完成国家财政计划，不断培值税源，管好财政资金，增强财政实力。 按照国家政策，贯彻落实好全乡各项工作。 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</si>
  <si>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</si>
  <si>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</si>
  <si>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</si>
  <si>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</si>
  <si>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</si>
  <si>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</si>
  <si>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</si>
  <si>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完成社会建设主要工作任务数</t>
  </si>
  <si>
    <t>≥5个小项</t>
  </si>
  <si>
    <t>国有资产使用率</t>
  </si>
  <si>
    <t>≥92%</t>
  </si>
  <si>
    <t>工作任务完成率</t>
  </si>
  <si>
    <t>重点工作办结率</t>
  </si>
  <si>
    <t>完成党政主要工作任务数</t>
  </si>
  <si>
    <t>≥50个小项</t>
  </si>
  <si>
    <t>完成为民办实事任务数</t>
  </si>
  <si>
    <t>≥9个小项</t>
  </si>
  <si>
    <t>质量</t>
  </si>
  <si>
    <t>群众投诉处理率</t>
  </si>
  <si>
    <t>≥96%</t>
  </si>
  <si>
    <t>财政收入增速</t>
  </si>
  <si>
    <t>高于财政支出增速</t>
  </si>
  <si>
    <t>公共财政支出进度</t>
  </si>
  <si>
    <t>按项目进度比例支付</t>
  </si>
  <si>
    <t>时效</t>
  </si>
  <si>
    <t>工资发放及时率</t>
  </si>
  <si>
    <t>每月10日前足额发放</t>
  </si>
  <si>
    <t>补贴资金发放率</t>
  </si>
  <si>
    <t>按相应资金文件时限要求</t>
  </si>
  <si>
    <t>成本</t>
  </si>
  <si>
    <t>预算总成本</t>
  </si>
  <si>
    <t>≤1682.72万元</t>
  </si>
  <si>
    <t>效
益
指
标
(30分)</t>
  </si>
  <si>
    <t>经济效益</t>
  </si>
  <si>
    <t>经济持续稳定发展</t>
  </si>
  <si>
    <t>良好</t>
  </si>
  <si>
    <t>达到年度指标</t>
  </si>
  <si>
    <t>社会效益</t>
  </si>
  <si>
    <t>提升单位工作效率</t>
  </si>
  <si>
    <t>有效提升</t>
  </si>
  <si>
    <t>达成年度指标</t>
  </si>
  <si>
    <t>加强绩效、监督管理，确保财政资金高效安全</t>
  </si>
  <si>
    <t>有效保障</t>
  </si>
  <si>
    <t>加强各项重点工作保障力度，确保各项工作顺利实施</t>
  </si>
  <si>
    <t>满意度指标（10分）</t>
  </si>
  <si>
    <t>满意度指标</t>
  </si>
  <si>
    <t>受益群众满意度</t>
  </si>
  <si>
    <t>≥95%</t>
  </si>
  <si>
    <t>保障群众利益，提高满意度</t>
  </si>
  <si>
    <t>上级领导满意度</t>
  </si>
  <si>
    <t>加大部门履职的管理</t>
  </si>
  <si>
    <r>
      <rPr>
        <sz val="11"/>
        <color theme="1"/>
        <rFont val="宋体"/>
        <charset val="134"/>
        <scheme val="minor"/>
      </rPr>
      <t xml:space="preserve">总 </t>
    </r>
    <r>
      <rPr>
        <sz val="11"/>
        <color indexed="8"/>
        <rFont val="宋体"/>
        <charset val="134"/>
      </rPr>
      <t xml:space="preserve">        分</t>
    </r>
  </si>
  <si>
    <r>
      <rPr>
        <sz val="11"/>
        <color theme="1"/>
        <rFont val="宋体"/>
        <charset val="134"/>
        <scheme val="minor"/>
      </rPr>
      <t>绩</t>
    </r>
    <r>
      <rPr>
        <sz val="11"/>
        <color indexed="8"/>
        <rFont val="宋体"/>
        <charset val="134"/>
      </rPr>
      <t xml:space="preserve">   
效  
结  
论</t>
    </r>
  </si>
  <si>
    <t>自评得分95.6，自评等级优</t>
  </si>
  <si>
    <t>联系人：</t>
  </si>
  <si>
    <t>联系电话：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</si>
  <si>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</si>
  <si>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</si>
  <si>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</si>
  <si>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</si>
  <si>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</si>
  <si>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填报日期：2023/02/10</t>
  </si>
  <si>
    <t>项目名称</t>
  </si>
  <si>
    <t>人大会议</t>
  </si>
  <si>
    <t>主管部门及代码</t>
  </si>
  <si>
    <t>[711]绥阳县郑场镇人民政府</t>
  </si>
  <si>
    <t>实施单位</t>
  </si>
  <si>
    <t>绥阳县郑场镇人民政府本级</t>
  </si>
  <si>
    <t>项目资金                    （万元）</t>
  </si>
  <si>
    <t>年度资金总额：</t>
  </si>
  <si>
    <t>10</t>
  </si>
  <si>
    <t>财政拨款：</t>
  </si>
  <si>
    <t>0</t>
  </si>
  <si>
    <t>-</t>
  </si>
  <si>
    <t>------本级安排：</t>
  </si>
  <si>
    <t>------其中：上级补助：</t>
  </si>
  <si>
    <t>其他：</t>
  </si>
  <si>
    <t>确保镇级人大会议正常举行</t>
  </si>
  <si>
    <t>完满召开2次人代会</t>
  </si>
  <si>
    <t>产出指标(50分)</t>
  </si>
  <si>
    <t>数量指标</t>
  </si>
  <si>
    <t>保障人民代表大会会议正常举行</t>
  </si>
  <si>
    <t/>
  </si>
  <si>
    <t>召开人代会次数</t>
  </si>
  <si>
    <t>≥1次</t>
  </si>
  <si>
    <t>13</t>
  </si>
  <si>
    <t>质量指标</t>
  </si>
  <si>
    <t>完成人大会议既定议程</t>
  </si>
  <si>
    <t>＝100%</t>
  </si>
  <si>
    <t>7</t>
  </si>
  <si>
    <t>时效指标</t>
  </si>
  <si>
    <t>预算资金拨付到位及时率</t>
  </si>
  <si>
    <t>＝20%</t>
  </si>
  <si>
    <t>5</t>
  </si>
  <si>
    <t>相关费用从其他经费中支出的</t>
  </si>
  <si>
    <t>当年内召开人代会</t>
  </si>
  <si>
    <t>2022年内召开</t>
  </si>
  <si>
    <t>15</t>
  </si>
  <si>
    <t>成本指标</t>
  </si>
  <si>
    <t>项目或定额成本控制率</t>
  </si>
  <si>
    <t>效益指标(30分)</t>
  </si>
  <si>
    <t>社会效益指标</t>
  </si>
  <si>
    <t>符合法律规定，顺利召开人大会议</t>
  </si>
  <si>
    <t>保障人大会议召开</t>
  </si>
  <si>
    <t>30</t>
  </si>
  <si>
    <t>满意度指标(10分)</t>
  </si>
  <si>
    <t>参与人员满意度</t>
  </si>
  <si>
    <r>
      <rPr>
        <sz val="11"/>
        <color rgb="FF000000"/>
        <rFont val="宋体"/>
        <charset val="134"/>
      </rPr>
      <t xml:space="preserve">总 </t>
    </r>
    <r>
      <rPr>
        <sz val="11"/>
        <color rgb="FF000000"/>
        <rFont val="宋体"/>
        <charset val="134"/>
      </rPr>
      <t xml:space="preserve">        分</t>
    </r>
  </si>
  <si>
    <t>自   评
结 
论</t>
  </si>
  <si>
    <t>人代会完满召开，代表履职充分得到保障</t>
  </si>
  <si>
    <t>综治信访维稳普法专项经费</t>
  </si>
  <si>
    <t>100.00</t>
  </si>
  <si>
    <t>维护社会和谐稳定</t>
  </si>
  <si>
    <t>社会稳定性提高</t>
  </si>
  <si>
    <t>接待信访案件</t>
  </si>
  <si>
    <t>≥60次</t>
  </si>
  <si>
    <t>≥56次</t>
  </si>
  <si>
    <t>18</t>
  </si>
  <si>
    <t>16.8</t>
  </si>
  <si>
    <t>信访案件总量减少</t>
  </si>
  <si>
    <t>调解矛盾纠纷率</t>
  </si>
  <si>
    <t>8</t>
  </si>
  <si>
    <t>完成时间</t>
  </si>
  <si>
    <t>＝2022年度</t>
  </si>
  <si>
    <t>安排经费</t>
  </si>
  <si>
    <t>＝3万元</t>
  </si>
  <si>
    <t>9</t>
  </si>
  <si>
    <t>社会安定和谐</t>
  </si>
  <si>
    <t>稳步提高</t>
  </si>
  <si>
    <t>≥93%</t>
  </si>
  <si>
    <t>9.79</t>
  </si>
  <si>
    <t>需创新调解方式方法，以提高群众满意度</t>
  </si>
  <si>
    <t>98.59</t>
  </si>
  <si>
    <t>维稳成效显著，上访率下降，社会稳定和谐程度得以提高</t>
  </si>
  <si>
    <t>基层政权建设</t>
  </si>
  <si>
    <t>化解债务，维护稳定</t>
  </si>
  <si>
    <t>化解债务笔数</t>
  </si>
  <si>
    <t>1笔</t>
  </si>
  <si>
    <t>化解债务及时率</t>
  </si>
  <si>
    <t>化解债务时间</t>
  </si>
  <si>
    <t>2022年度1月份</t>
  </si>
  <si>
    <t>维护社会稳定</t>
  </si>
  <si>
    <t>债权人满意度</t>
  </si>
  <si>
    <t>自评结论</t>
  </si>
  <si>
    <t>辣椒厂征地款</t>
  </si>
  <si>
    <t>征地面积</t>
  </si>
  <si>
    <t>≥3亩</t>
  </si>
  <si>
    <t>工作及时完成率</t>
  </si>
  <si>
    <t>=100%</t>
  </si>
  <si>
    <t>=99%</t>
  </si>
  <si>
    <t>资金拨付到位及时率</t>
  </si>
  <si>
    <t>项目正常推进</t>
  </si>
  <si>
    <t>确保项目正常推进和群众正当利益</t>
  </si>
  <si>
    <t>群众满意度</t>
  </si>
  <si>
    <r>
      <rPr>
        <sz val="11"/>
        <color rgb="FF000000"/>
        <rFont val="宋体"/>
        <charset val="134"/>
      </rPr>
      <t>≥90</t>
    </r>
    <r>
      <rPr>
        <sz val="11"/>
        <color rgb="FF000000"/>
        <rFont val="宋体"/>
        <charset val="134"/>
      </rPr>
      <t>%</t>
    </r>
  </si>
  <si>
    <t>≥88%</t>
  </si>
  <si>
    <t>保障项目正常推进和群众正当利益</t>
  </si>
  <si>
    <t>村级办公阵地项目建设款</t>
  </si>
  <si>
    <t>完善村级办公阵地</t>
  </si>
  <si>
    <t>7个</t>
  </si>
  <si>
    <t>完善村级办公阵地功能</t>
  </si>
  <si>
    <t>完善功能，增强服务能力</t>
  </si>
  <si>
    <t>增强服务群众能力</t>
  </si>
  <si>
    <t>完善村级办公阵地功能，增强服务群众能力</t>
  </si>
  <si>
    <t>律师委托费</t>
  </si>
  <si>
    <t>给政府提供法律服务和保障</t>
  </si>
  <si>
    <t>有效提供</t>
  </si>
  <si>
    <t>增强依法办事效率和能力</t>
  </si>
  <si>
    <t>有效提高</t>
  </si>
  <si>
    <t>增强政府法治建设，提高群众法制意识</t>
  </si>
  <si>
    <t>确保依法办事，增强政府法制建设</t>
  </si>
  <si>
    <t>天网工程租赁费</t>
  </si>
  <si>
    <t>管理时间</t>
  </si>
  <si>
    <t>1年</t>
  </si>
  <si>
    <t>及时维护，有效使用</t>
  </si>
  <si>
    <t>满足使用需要</t>
  </si>
  <si>
    <t>增强群众安全感</t>
  </si>
  <si>
    <t>强化郑场镇管理，增强群众安全感</t>
  </si>
  <si>
    <t>正大家电办公用品费</t>
  </si>
  <si>
    <t>政府日常运转保障</t>
  </si>
  <si>
    <t>达到使用标准</t>
  </si>
  <si>
    <t>完善办公阵地功能，提升服务群众能力</t>
  </si>
  <si>
    <t>保障政府运转需要，增强服务能力</t>
  </si>
  <si>
    <t>团委工作专项经费</t>
  </si>
  <si>
    <t>发展新团员</t>
  </si>
  <si>
    <t>≥100人次</t>
  </si>
  <si>
    <t>102人次</t>
  </si>
  <si>
    <t>工作覆盖率</t>
  </si>
  <si>
    <t>2022年</t>
  </si>
  <si>
    <t>团委工作覆盖面</t>
  </si>
  <si>
    <t>受益对象满意度</t>
  </si>
  <si>
    <t>加强共青团建设，培养后备人才</t>
  </si>
  <si>
    <t>基层财政管理及“两基”建设补助经费</t>
  </si>
  <si>
    <t>上墙制度资料制作数量</t>
  </si>
  <si>
    <r>
      <rPr>
        <sz val="11"/>
        <color rgb="FF000000"/>
        <rFont val="Arial"/>
        <charset val="134"/>
      </rPr>
      <t>≥</t>
    </r>
    <r>
      <rPr>
        <sz val="11"/>
        <color rgb="FF000000"/>
        <rFont val="宋体"/>
        <charset val="134"/>
      </rPr>
      <t>20份</t>
    </r>
  </si>
  <si>
    <t>25份</t>
  </si>
  <si>
    <t>验收合格率</t>
  </si>
  <si>
    <t>财务服务水平</t>
  </si>
  <si>
    <t>有所提升</t>
  </si>
  <si>
    <t>领导干部满意度</t>
  </si>
  <si>
    <t>≥98%</t>
  </si>
  <si>
    <t>97.29</t>
  </si>
  <si>
    <t>禁毒专项经费</t>
  </si>
  <si>
    <t>开展禁毒宣传</t>
  </si>
  <si>
    <t>≥9次</t>
  </si>
  <si>
    <t>覆盖面</t>
  </si>
  <si>
    <t>9个村居</t>
  </si>
  <si>
    <t>＝1万元</t>
  </si>
  <si>
    <t>12</t>
  </si>
  <si>
    <t>11</t>
  </si>
  <si>
    <t>群众对禁毒工作认知度</t>
  </si>
  <si>
    <t>有所提高</t>
  </si>
  <si>
    <t>工作人员服务能力有欠缺，待提升</t>
  </si>
  <si>
    <t>可持续影响指标</t>
  </si>
  <si>
    <t>持续时间</t>
  </si>
  <si>
    <t>长期</t>
  </si>
  <si>
    <t>20</t>
  </si>
  <si>
    <t>存在间断，持续性不足待提高</t>
  </si>
  <si>
    <t>97</t>
  </si>
  <si>
    <t>本年度禁毒工作成效显著，群众防毒远毒意识明显增强，需继续保持，持续努力，全力打造无毒乡镇！</t>
  </si>
  <si>
    <t>文化旅游专项经费</t>
  </si>
  <si>
    <t>宣传辖区景点次数</t>
  </si>
  <si>
    <t>≥2次</t>
  </si>
  <si>
    <t>5次</t>
  </si>
  <si>
    <t>群众对景点知晓率</t>
  </si>
  <si>
    <t>≥94%</t>
  </si>
  <si>
    <t>发展乡村旅游的需要而设立该项目</t>
  </si>
  <si>
    <t>公益岗经费</t>
  </si>
  <si>
    <t>公益岗人数</t>
  </si>
  <si>
    <t>16人</t>
  </si>
  <si>
    <t>支出完成率</t>
  </si>
  <si>
    <t>2022年度</t>
  </si>
  <si>
    <t>保障公益岗权益</t>
  </si>
  <si>
    <t>受益人满意度</t>
  </si>
  <si>
    <t>确保公益岗人员的生活费按时发放</t>
  </si>
  <si>
    <t>城乡社区环境卫生专项经费</t>
  </si>
  <si>
    <t>开展环境整治</t>
  </si>
  <si>
    <r>
      <rPr>
        <sz val="9"/>
        <rFont val="Arial"/>
        <charset val="134"/>
      </rPr>
      <t>≥</t>
    </r>
    <r>
      <rPr>
        <sz val="9"/>
        <rFont val="宋体"/>
        <charset val="134"/>
      </rPr>
      <t>360天</t>
    </r>
  </si>
  <si>
    <t>环境清洁</t>
  </si>
  <si>
    <t>干净整洁</t>
  </si>
  <si>
    <t>环境整治覆盖率</t>
  </si>
  <si>
    <t>≥97%</t>
  </si>
  <si>
    <t>化债资金</t>
  </si>
  <si>
    <t>3笔</t>
  </si>
  <si>
    <t>化解社会矛盾，维护社会稳定</t>
  </si>
  <si>
    <t>农业生产发展</t>
  </si>
  <si>
    <t>发展示范点</t>
  </si>
  <si>
    <t>3个</t>
  </si>
  <si>
    <t>示范点标准</t>
  </si>
  <si>
    <t>优</t>
  </si>
  <si>
    <t>群众反映</t>
  </si>
  <si>
    <t>群众满意</t>
  </si>
  <si>
    <r>
      <rPr>
        <sz val="9"/>
        <rFont val="Arial"/>
        <charset val="134"/>
      </rPr>
      <t>≥</t>
    </r>
    <r>
      <rPr>
        <sz val="9"/>
        <rFont val="宋体"/>
        <charset val="134"/>
      </rPr>
      <t>95</t>
    </r>
  </si>
  <si>
    <t>建设农业生产发展示范点，带动群众科学种植，增收致富</t>
  </si>
  <si>
    <t>林业专项经费</t>
  </si>
  <si>
    <t>森林防灾减灾检查范围</t>
  </si>
  <si>
    <t>支出使用率</t>
  </si>
  <si>
    <t>森林覆盖率</t>
  </si>
  <si>
    <t>逐步提高</t>
  </si>
  <si>
    <t>保护生态环境，造福人民</t>
  </si>
  <si>
    <t>乡村振兴专项经费</t>
  </si>
  <si>
    <t>振兴乡村数量</t>
  </si>
  <si>
    <t>人民幸福感</t>
  </si>
  <si>
    <r>
      <rPr>
        <sz val="9"/>
        <rFont val="Arial"/>
        <charset val="134"/>
      </rPr>
      <t>≥</t>
    </r>
    <r>
      <rPr>
        <sz val="9"/>
        <rFont val="宋体"/>
        <charset val="134"/>
      </rPr>
      <t>95%</t>
    </r>
  </si>
  <si>
    <t>加强乡村振兴工作，提高人民群众生活质量</t>
  </si>
  <si>
    <t>绥阳县2013年扶贫生态移民工程郑场安置点项目</t>
  </si>
  <si>
    <t>防空地下室建设</t>
  </si>
  <si>
    <t>300平方米</t>
  </si>
  <si>
    <t>完成时限</t>
  </si>
  <si>
    <t>提高防空能力</t>
  </si>
  <si>
    <t>有效</t>
  </si>
  <si>
    <r>
      <rPr>
        <sz val="9"/>
        <rFont val="Arial"/>
        <charset val="134"/>
      </rPr>
      <t>≥</t>
    </r>
    <r>
      <rPr>
        <sz val="9"/>
        <rFont val="宋体"/>
        <charset val="134"/>
      </rPr>
      <t>90%</t>
    </r>
  </si>
  <si>
    <r>
      <rPr>
        <sz val="9"/>
        <rFont val="Arial"/>
        <charset val="134"/>
      </rPr>
      <t>≥88</t>
    </r>
    <r>
      <rPr>
        <sz val="9"/>
        <rFont val="宋体"/>
        <charset val="134"/>
      </rPr>
      <t>%</t>
    </r>
  </si>
  <si>
    <t>村级公用经费</t>
  </si>
  <si>
    <t>为确保村级运转，发挥村级组织更好的为人民服务。</t>
  </si>
  <si>
    <t>服务村级组织个数</t>
  </si>
  <si>
    <t>9个</t>
  </si>
  <si>
    <t>服务质量</t>
  </si>
  <si>
    <t>稳步提升</t>
  </si>
  <si>
    <r>
      <rPr>
        <sz val="9"/>
        <rFont val="Arial"/>
        <charset val="134"/>
      </rPr>
      <t>≥</t>
    </r>
    <r>
      <rPr>
        <sz val="9"/>
        <rFont val="宋体"/>
        <charset val="134"/>
      </rPr>
      <t>94%</t>
    </r>
  </si>
  <si>
    <t>填报日期：2023/02/24</t>
  </si>
  <si>
    <t>安全监管专项经费</t>
  </si>
  <si>
    <t>绥阳县郑场镇安全生产监督管理站</t>
  </si>
  <si>
    <t>99.72</t>
  </si>
  <si>
    <t>9.97</t>
  </si>
  <si>
    <t>开展道交、食品等安全工作，保障全镇人民的生命财产安全</t>
  </si>
  <si>
    <t>常态化开展安全检查工作，群众生命财产得到保障。</t>
  </si>
  <si>
    <t>安监站补贴人数</t>
  </si>
  <si>
    <t>≥2人</t>
  </si>
  <si>
    <t>开展安全生产检查cishu</t>
  </si>
  <si>
    <t>≥24次</t>
  </si>
  <si>
    <t>6</t>
  </si>
  <si>
    <t>安监工作及时完成率</t>
  </si>
  <si>
    <t>＝95%</t>
  </si>
  <si>
    <t>中心工作多，需加强统筹兼顾能力</t>
  </si>
  <si>
    <t>监督检查问题反馈率</t>
  </si>
  <si>
    <t>＝99%</t>
  </si>
  <si>
    <t>产生报账费用少</t>
  </si>
  <si>
    <t>预算成本</t>
  </si>
  <si>
    <t>全年安全生产水平</t>
  </si>
  <si>
    <t>确保不发生重大安全事故</t>
  </si>
  <si>
    <t>≥90%</t>
  </si>
  <si>
    <t>99.49</t>
  </si>
  <si>
    <t>安监工作有序开展，需再接再励，始终将人民安全放在第一位，严守安全底线不松懈。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</si>
</sst>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11"/>
      <color rgb="FF000000"/>
      <name val="Arial"/>
      <charset val="134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10" borderId="17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20" applyNumberFormat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31" fillId="15" borderId="21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/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</cellStyleXfs>
  <cellXfs count="106">
    <xf numFmtId="0" fontId="0" fillId="0" borderId="0" xfId="0" applyAlignment="1">
      <alignment vertical="center"/>
    </xf>
    <xf numFmtId="0" fontId="1" fillId="2" borderId="0" xfId="54" applyFont="1" applyFill="1" applyAlignment="1">
      <alignment horizontal="center" vertical="center" wrapText="1"/>
    </xf>
    <xf numFmtId="0" fontId="2" fillId="2" borderId="0" xfId="54" applyFont="1" applyFill="1" applyAlignment="1">
      <alignment horizontal="center" vertical="center"/>
    </xf>
    <xf numFmtId="0" fontId="2" fillId="2" borderId="1" xfId="54" applyFont="1" applyFill="1" applyBorder="1" applyAlignment="1">
      <alignment horizontal="left" vertical="center" wrapText="1"/>
    </xf>
    <xf numFmtId="0" fontId="2" fillId="2" borderId="2" xfId="54" applyFont="1" applyFill="1" applyBorder="1" applyAlignment="1">
      <alignment horizontal="center" vertical="center"/>
    </xf>
    <xf numFmtId="0" fontId="3" fillId="2" borderId="2" xfId="54" applyFont="1" applyFill="1" applyBorder="1" applyAlignment="1">
      <alignment horizontal="center" vertical="center"/>
    </xf>
    <xf numFmtId="0" fontId="2" fillId="2" borderId="2" xfId="54" applyFont="1" applyFill="1" applyBorder="1" applyAlignment="1">
      <alignment horizontal="center" vertical="center" wrapText="1"/>
    </xf>
    <xf numFmtId="0" fontId="2" fillId="2" borderId="2" xfId="54" applyFont="1" applyFill="1" applyBorder="1" applyAlignment="1">
      <alignment horizontal="left" vertical="center"/>
    </xf>
    <xf numFmtId="0" fontId="3" fillId="2" borderId="2" xfId="54" applyFont="1" applyFill="1" applyBorder="1" applyAlignment="1">
      <alignment horizontal="right" vertical="center"/>
    </xf>
    <xf numFmtId="0" fontId="3" fillId="2" borderId="2" xfId="54" applyFont="1" applyFill="1" applyBorder="1" applyAlignment="1">
      <alignment horizontal="center" vertical="center" wrapText="1"/>
    </xf>
    <xf numFmtId="0" fontId="3" fillId="2" borderId="2" xfId="54" applyNumberFormat="1" applyFont="1" applyFill="1" applyBorder="1" applyAlignment="1">
      <alignment horizontal="left" vertical="center" wrapText="1"/>
    </xf>
    <xf numFmtId="0" fontId="2" fillId="2" borderId="2" xfId="54" applyNumberFormat="1" applyFont="1" applyFill="1" applyBorder="1" applyAlignment="1">
      <alignment horizontal="left" vertical="center" wrapText="1"/>
    </xf>
    <xf numFmtId="0" fontId="2" fillId="2" borderId="2" xfId="54" applyFont="1" applyFill="1" applyBorder="1" applyAlignment="1">
      <alignment horizontal="center" vertical="center" textRotation="255"/>
    </xf>
    <xf numFmtId="0" fontId="3" fillId="2" borderId="2" xfId="51" applyFont="1" applyFill="1" applyBorder="1" applyAlignment="1">
      <alignment horizontal="center" vertical="center" wrapText="1"/>
    </xf>
    <xf numFmtId="0" fontId="3" fillId="2" borderId="2" xfId="57" applyFont="1" applyFill="1" applyBorder="1" applyAlignment="1" applyProtection="1">
      <alignment horizontal="left" vertical="center" wrapText="1"/>
      <protection locked="0"/>
    </xf>
    <xf numFmtId="0" fontId="2" fillId="2" borderId="2" xfId="54" applyNumberFormat="1" applyFont="1" applyFill="1" applyBorder="1" applyAlignment="1">
      <alignment horizontal="center" vertical="center"/>
    </xf>
    <xf numFmtId="0" fontId="3" fillId="2" borderId="2" xfId="57" applyFont="1" applyFill="1" applyBorder="1" applyAlignment="1" applyProtection="1">
      <alignment horizontal="left" vertical="center"/>
      <protection locked="0"/>
    </xf>
    <xf numFmtId="0" fontId="3" fillId="2" borderId="2" xfId="54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 applyProtection="1">
      <alignment vertical="center" wrapText="1"/>
      <protection locked="0"/>
    </xf>
    <xf numFmtId="2" fontId="4" fillId="0" borderId="2" xfId="0" applyNumberFormat="1" applyFont="1" applyFill="1" applyBorder="1" applyAlignment="1" applyProtection="1">
      <alignment horizontal="right" vertical="center"/>
      <protection locked="0"/>
    </xf>
    <xf numFmtId="2" fontId="5" fillId="0" borderId="2" xfId="0" applyNumberFormat="1" applyFont="1" applyFill="1" applyBorder="1" applyAlignment="1" applyProtection="1">
      <alignment horizontal="right" vertical="center"/>
      <protection locked="0"/>
    </xf>
    <xf numFmtId="0" fontId="2" fillId="2" borderId="2" xfId="54" applyFont="1" applyFill="1" applyBorder="1" applyAlignment="1">
      <alignment horizontal="left" vertical="center" wrapText="1"/>
    </xf>
    <xf numFmtId="0" fontId="2" fillId="2" borderId="0" xfId="54" applyFont="1" applyFill="1" applyAlignment="1">
      <alignment vertical="center"/>
    </xf>
    <xf numFmtId="10" fontId="3" fillId="2" borderId="2" xfId="54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2" xfId="54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6" fillId="2" borderId="2" xfId="54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54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54" applyFont="1" applyFill="1" applyAlignment="1">
      <alignment horizontal="center" vertical="center" wrapText="1"/>
    </xf>
    <xf numFmtId="0" fontId="3" fillId="2" borderId="2" xfId="54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54" applyFont="1" applyFill="1" applyAlignment="1">
      <alignment vertical="center" wrapText="1"/>
    </xf>
    <xf numFmtId="0" fontId="2" fillId="0" borderId="2" xfId="54" applyFont="1" applyFill="1" applyBorder="1" applyAlignment="1">
      <alignment horizontal="center" vertical="center"/>
    </xf>
    <xf numFmtId="9" fontId="2" fillId="0" borderId="2" xfId="54" applyNumberFormat="1" applyFont="1" applyFill="1" applyBorder="1" applyAlignment="1">
      <alignment horizontal="center" vertical="center"/>
    </xf>
    <xf numFmtId="0" fontId="3" fillId="2" borderId="2" xfId="54" applyNumberFormat="1" applyFont="1" applyFill="1" applyBorder="1" applyAlignment="1">
      <alignment horizontal="left" vertical="center"/>
    </xf>
    <xf numFmtId="9" fontId="3" fillId="2" borderId="2" xfId="54" applyNumberFormat="1" applyFont="1" applyFill="1" applyBorder="1" applyAlignment="1">
      <alignment horizontal="center" vertical="center"/>
    </xf>
    <xf numFmtId="0" fontId="7" fillId="0" borderId="0" xfId="54" applyFont="1" applyAlignment="1" applyProtection="1">
      <alignment vertical="center"/>
      <protection locked="0"/>
    </xf>
    <xf numFmtId="0" fontId="0" fillId="3" borderId="0" xfId="54" applyFont="1" applyFill="1">
      <alignment vertical="center"/>
    </xf>
    <xf numFmtId="0" fontId="8" fillId="3" borderId="0" xfId="54" applyFont="1" applyFill="1" applyAlignment="1">
      <alignment horizontal="center" vertical="center" wrapText="1"/>
    </xf>
    <xf numFmtId="0" fontId="9" fillId="3" borderId="0" xfId="54" applyFont="1" applyFill="1" applyAlignment="1">
      <alignment horizontal="center" vertical="center" wrapText="1"/>
    </xf>
    <xf numFmtId="0" fontId="10" fillId="3" borderId="0" xfId="54" applyFont="1" applyFill="1" applyAlignment="1">
      <alignment horizontal="center" vertical="center"/>
    </xf>
    <xf numFmtId="0" fontId="0" fillId="3" borderId="1" xfId="54" applyFont="1" applyFill="1" applyBorder="1" applyAlignment="1">
      <alignment horizontal="left" vertical="center" wrapText="1"/>
    </xf>
    <xf numFmtId="0" fontId="0" fillId="0" borderId="3" xfId="54" applyFont="1" applyFill="1" applyBorder="1" applyAlignment="1">
      <alignment horizontal="center" vertical="center"/>
    </xf>
    <xf numFmtId="0" fontId="0" fillId="0" borderId="4" xfId="54" applyFont="1" applyFill="1" applyBorder="1" applyAlignment="1">
      <alignment horizontal="center" vertical="center"/>
    </xf>
    <xf numFmtId="0" fontId="0" fillId="0" borderId="5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0" fontId="0" fillId="0" borderId="6" xfId="54" applyFont="1" applyFill="1" applyBorder="1" applyAlignment="1">
      <alignment horizontal="center" vertical="center" wrapText="1"/>
    </xf>
    <xf numFmtId="0" fontId="0" fillId="0" borderId="7" xfId="54" applyFont="1" applyFill="1" applyBorder="1" applyAlignment="1">
      <alignment horizontal="center" vertical="center" wrapText="1"/>
    </xf>
    <xf numFmtId="0" fontId="0" fillId="0" borderId="8" xfId="54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0" fillId="0" borderId="3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center" vertical="center" wrapText="1"/>
    </xf>
    <xf numFmtId="0" fontId="0" fillId="0" borderId="9" xfId="54" applyFont="1" applyFill="1" applyBorder="1" applyAlignment="1">
      <alignment horizontal="center" vertical="center" wrapText="1"/>
    </xf>
    <xf numFmtId="0" fontId="0" fillId="0" borderId="0" xfId="54" applyFont="1" applyFill="1" applyBorder="1" applyAlignment="1">
      <alignment horizontal="center" vertical="center" wrapText="1"/>
    </xf>
    <xf numFmtId="0" fontId="0" fillId="0" borderId="10" xfId="54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left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3" fillId="0" borderId="3" xfId="54" applyFont="1" applyFill="1" applyBorder="1" applyAlignment="1">
      <alignment horizontal="center" vertical="center"/>
    </xf>
    <xf numFmtId="0" fontId="13" fillId="0" borderId="5" xfId="54" applyFont="1" applyFill="1" applyBorder="1" applyAlignment="1">
      <alignment horizontal="center" vertical="center"/>
    </xf>
    <xf numFmtId="0" fontId="13" fillId="0" borderId="3" xfId="54" applyFont="1" applyFill="1" applyBorder="1" applyAlignment="1">
      <alignment horizontal="left" vertical="center"/>
    </xf>
    <xf numFmtId="0" fontId="13" fillId="0" borderId="2" xfId="54" applyFont="1" applyFill="1" applyBorder="1" applyAlignment="1">
      <alignment horizontal="center" vertical="center"/>
    </xf>
    <xf numFmtId="0" fontId="0" fillId="0" borderId="11" xfId="54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 wrapText="1"/>
    </xf>
    <xf numFmtId="0" fontId="0" fillId="0" borderId="12" xfId="54" applyFont="1" applyFill="1" applyBorder="1" applyAlignment="1">
      <alignment horizontal="center" vertical="center" wrapText="1"/>
    </xf>
    <xf numFmtId="0" fontId="13" fillId="0" borderId="6" xfId="54" applyFont="1" applyFill="1" applyBorder="1" applyAlignment="1">
      <alignment horizontal="center" vertical="center" wrapText="1"/>
    </xf>
    <xf numFmtId="0" fontId="13" fillId="0" borderId="11" xfId="54" applyFont="1" applyFill="1" applyBorder="1" applyAlignment="1">
      <alignment horizontal="center" vertical="center" wrapText="1"/>
    </xf>
    <xf numFmtId="0" fontId="14" fillId="0" borderId="3" xfId="54" applyNumberFormat="1" applyFont="1" applyFill="1" applyBorder="1" applyAlignment="1">
      <alignment horizontal="left" vertical="top" wrapText="1"/>
    </xf>
    <xf numFmtId="0" fontId="14" fillId="0" borderId="4" xfId="54" applyFont="1" applyFill="1" applyBorder="1" applyAlignment="1">
      <alignment horizontal="left" vertical="top"/>
    </xf>
    <xf numFmtId="0" fontId="14" fillId="0" borderId="5" xfId="54" applyFont="1" applyFill="1" applyBorder="1" applyAlignment="1">
      <alignment horizontal="left" vertical="top"/>
    </xf>
    <xf numFmtId="0" fontId="15" fillId="0" borderId="3" xfId="54" applyNumberFormat="1" applyFont="1" applyFill="1" applyBorder="1" applyAlignment="1">
      <alignment horizontal="left" vertical="top" wrapText="1"/>
    </xf>
    <xf numFmtId="0" fontId="15" fillId="0" borderId="4" xfId="54" applyNumberFormat="1" applyFont="1" applyFill="1" applyBorder="1" applyAlignment="1">
      <alignment horizontal="left" vertical="top" wrapText="1"/>
    </xf>
    <xf numFmtId="0" fontId="15" fillId="0" borderId="4" xfId="54" applyFont="1" applyFill="1" applyBorder="1" applyAlignment="1">
      <alignment horizontal="left" vertical="top"/>
    </xf>
    <xf numFmtId="0" fontId="0" fillId="0" borderId="2" xfId="54" applyFont="1" applyFill="1" applyBorder="1" applyAlignment="1">
      <alignment horizontal="center" vertical="center" textRotation="255"/>
    </xf>
    <xf numFmtId="0" fontId="3" fillId="0" borderId="2" xfId="51" applyFont="1" applyFill="1" applyBorder="1" applyAlignment="1">
      <alignment horizontal="center" vertical="center" wrapText="1"/>
    </xf>
    <xf numFmtId="0" fontId="4" fillId="2" borderId="2" xfId="57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3" fillId="0" borderId="13" xfId="51" applyFont="1" applyFill="1" applyBorder="1" applyAlignment="1">
      <alignment horizontal="center" vertical="center" wrapText="1"/>
    </xf>
    <xf numFmtId="9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51" applyFont="1" applyFill="1" applyBorder="1" applyAlignment="1">
      <alignment horizontal="center" vertical="center" wrapText="1"/>
    </xf>
    <xf numFmtId="0" fontId="16" fillId="4" borderId="3" xfId="0" applyFont="1" applyFill="1" applyBorder="1" applyAlignment="1" applyProtection="1">
      <alignment horizontal="left" vertical="center" wrapText="1"/>
      <protection locked="0"/>
    </xf>
    <xf numFmtId="9" fontId="0" fillId="0" borderId="2" xfId="54" applyNumberFormat="1" applyFont="1" applyFill="1" applyBorder="1" applyAlignment="1">
      <alignment horizontal="center" vertical="center"/>
    </xf>
    <xf numFmtId="0" fontId="0" fillId="3" borderId="2" xfId="54" applyFont="1" applyFill="1" applyBorder="1" applyAlignment="1">
      <alignment horizontal="center" vertical="center" wrapText="1"/>
    </xf>
    <xf numFmtId="0" fontId="0" fillId="3" borderId="2" xfId="54" applyFont="1" applyFill="1" applyBorder="1" applyAlignment="1">
      <alignment horizontal="left" vertical="center"/>
    </xf>
    <xf numFmtId="0" fontId="0" fillId="3" borderId="0" xfId="54" applyFont="1" applyFill="1" applyBorder="1" applyAlignment="1">
      <alignment horizontal="center" vertical="center" wrapText="1"/>
    </xf>
    <xf numFmtId="0" fontId="0" fillId="3" borderId="7" xfId="54" applyFont="1" applyFill="1" applyBorder="1" applyAlignment="1">
      <alignment horizontal="left" vertical="center"/>
    </xf>
    <xf numFmtId="0" fontId="0" fillId="3" borderId="0" xfId="54" applyFont="1" applyFill="1" applyBorder="1" applyAlignment="1">
      <alignment horizontal="center" vertical="center"/>
    </xf>
    <xf numFmtId="0" fontId="0" fillId="3" borderId="0" xfId="54" applyFont="1" applyFill="1" applyBorder="1" applyAlignment="1">
      <alignment horizontal="left" vertical="center" wrapText="1"/>
    </xf>
    <xf numFmtId="9" fontId="13" fillId="0" borderId="2" xfId="54" applyNumberFormat="1" applyFont="1" applyFill="1" applyBorder="1" applyAlignment="1">
      <alignment horizontal="center" vertical="center"/>
    </xf>
    <xf numFmtId="0" fontId="13" fillId="0" borderId="2" xfId="54" applyFont="1" applyFill="1" applyBorder="1" applyAlignment="1">
      <alignment horizontal="center" vertical="center" wrapText="1"/>
    </xf>
    <xf numFmtId="0" fontId="14" fillId="0" borderId="13" xfId="54" applyFont="1" applyFill="1" applyBorder="1" applyAlignment="1">
      <alignment horizontal="center" vertical="center" wrapText="1"/>
    </xf>
    <xf numFmtId="0" fontId="14" fillId="0" borderId="14" xfId="54" applyFont="1" applyFill="1" applyBorder="1" applyAlignment="1">
      <alignment horizontal="center" vertical="center" wrapText="1"/>
    </xf>
    <xf numFmtId="0" fontId="14" fillId="0" borderId="15" xfId="54" applyFont="1" applyFill="1" applyBorder="1" applyAlignment="1">
      <alignment horizontal="center" vertical="center" wrapText="1"/>
    </xf>
    <xf numFmtId="0" fontId="15" fillId="0" borderId="5" xfId="54" applyFont="1" applyFill="1" applyBorder="1" applyAlignment="1">
      <alignment horizontal="left" vertical="top"/>
    </xf>
    <xf numFmtId="0" fontId="0" fillId="0" borderId="4" xfId="54" applyFont="1" applyFill="1" applyBorder="1" applyAlignment="1">
      <alignment horizontal="center" vertical="center" wrapText="1"/>
    </xf>
    <xf numFmtId="0" fontId="0" fillId="0" borderId="6" xfId="54" applyFont="1" applyFill="1" applyBorder="1" applyAlignment="1">
      <alignment horizontal="left" vertical="center" wrapText="1"/>
    </xf>
    <xf numFmtId="0" fontId="0" fillId="0" borderId="7" xfId="54" applyFont="1" applyFill="1" applyBorder="1" applyAlignment="1">
      <alignment horizontal="left" vertical="center" wrapText="1"/>
    </xf>
    <xf numFmtId="0" fontId="0" fillId="0" borderId="8" xfId="54" applyFont="1" applyFill="1" applyBorder="1" applyAlignment="1">
      <alignment horizontal="left" vertical="center" wrapText="1"/>
    </xf>
    <xf numFmtId="0" fontId="0" fillId="3" borderId="15" xfId="54" applyFont="1" applyFill="1" applyBorder="1" applyAlignment="1">
      <alignment horizontal="left" vertical="center"/>
    </xf>
    <xf numFmtId="0" fontId="2" fillId="2" borderId="2" xfId="54" applyFont="1" applyFill="1" applyBorder="1" applyAlignment="1" quotePrefix="1">
      <alignment horizontal="center" vertical="center"/>
    </xf>
    <xf numFmtId="0" fontId="2" fillId="0" borderId="2" xfId="54" applyFont="1" applyFill="1" applyBorder="1" applyAlignment="1" quotePrefix="1">
      <alignment horizontal="center" vertical="center"/>
    </xf>
    <xf numFmtId="0" fontId="2" fillId="0" borderId="2" xfId="54" applyFont="1" applyFill="1" applyBorder="1" applyAlignment="1" quotePrefix="1">
      <alignment horizontal="center" vertical="center" wrapText="1"/>
    </xf>
    <xf numFmtId="2" fontId="4" fillId="0" borderId="2" xfId="0" applyNumberFormat="1" applyFont="1" applyFill="1" applyBorder="1" applyAlignment="1" applyProtection="1" quotePrefix="1">
      <alignment horizontal="right" vertical="center"/>
      <protection locked="0"/>
    </xf>
    <xf numFmtId="0" fontId="6" fillId="2" borderId="2" xfId="54" applyFont="1" applyFill="1" applyBorder="1" applyAlignment="1" quotePrefix="1">
      <alignment horizontal="center" vertical="center"/>
    </xf>
    <xf numFmtId="2" fontId="5" fillId="0" borderId="2" xfId="0" applyNumberFormat="1" applyFont="1" applyFill="1" applyBorder="1" applyAlignment="1" applyProtection="1" quotePrefix="1">
      <alignment horizontal="center" vertical="center"/>
      <protection locked="0"/>
    </xf>
    <xf numFmtId="2" fontId="5" fillId="0" borderId="2" xfId="0" applyNumberFormat="1" applyFont="1" applyFill="1" applyBorder="1" applyAlignment="1" applyProtection="1" quotePrefix="1">
      <alignment horizontal="right"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 5" xfId="55"/>
    <cellStyle name="常规 3" xfId="56"/>
    <cellStyle name="常规 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39"/>
  <sheetViews>
    <sheetView zoomScaleSheetLayoutView="85" workbookViewId="0">
      <selection activeCell="E10" sqref="E10:E11"/>
    </sheetView>
  </sheetViews>
  <sheetFormatPr defaultColWidth="9" defaultRowHeight="12.9"/>
  <cols>
    <col min="1" max="3" width="7.62385321100917" customWidth="1"/>
    <col min="4" max="4" width="22.4311926605505" customWidth="1"/>
    <col min="5" max="5" width="9.84403669724771" customWidth="1"/>
    <col min="6" max="6" width="11.4587155963303" customWidth="1"/>
    <col min="7" max="12" width="7.62385321100917" customWidth="1"/>
  </cols>
  <sheetData>
    <row r="1" ht="16.5" customHeight="1" spans="1:1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ht="27" customHeight="1" spans="1:12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ht="16.5" customHeight="1" spans="1:12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ht="18.75" customHeight="1" spans="1:12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 t="s">
        <v>3</v>
      </c>
      <c r="K4" s="46"/>
      <c r="L4" s="46"/>
    </row>
    <row r="5" ht="30" customHeight="1" spans="1:12">
      <c r="A5" s="47" t="s">
        <v>4</v>
      </c>
      <c r="B5" s="48"/>
      <c r="C5" s="49"/>
      <c r="D5" s="50" t="s">
        <v>5</v>
      </c>
      <c r="E5" s="50"/>
      <c r="F5" s="50"/>
      <c r="G5" s="50"/>
      <c r="H5" s="50"/>
      <c r="I5" s="50"/>
      <c r="J5" s="50"/>
      <c r="K5" s="50"/>
      <c r="L5" s="50"/>
    </row>
    <row r="6" s="32" customFormat="1" ht="30" customHeight="1" spans="1:12">
      <c r="A6" s="51" t="s">
        <v>6</v>
      </c>
      <c r="B6" s="52"/>
      <c r="C6" s="53"/>
      <c r="D6" s="54" t="s">
        <v>7</v>
      </c>
      <c r="E6" s="55" t="s">
        <v>8</v>
      </c>
      <c r="F6" s="55" t="s">
        <v>9</v>
      </c>
      <c r="G6" s="56" t="s">
        <v>10</v>
      </c>
      <c r="H6" s="57"/>
      <c r="I6" s="55" t="s">
        <v>11</v>
      </c>
      <c r="J6" s="55" t="s">
        <v>12</v>
      </c>
      <c r="K6" s="55" t="s">
        <v>13</v>
      </c>
      <c r="L6" s="55" t="s">
        <v>14</v>
      </c>
    </row>
    <row r="7" ht="18.95" customHeight="1" spans="1:12">
      <c r="A7" s="58"/>
      <c r="B7" s="59"/>
      <c r="C7" s="60"/>
      <c r="D7" s="61" t="s">
        <v>15</v>
      </c>
      <c r="E7" s="62">
        <f>SUM(E8:E11)</f>
        <v>1682.72</v>
      </c>
      <c r="F7" s="62">
        <f>SUM(F8:F11)</f>
        <v>2118.76</v>
      </c>
      <c r="G7" s="62">
        <f>SUM(G8:G11)</f>
        <v>2042.63</v>
      </c>
      <c r="H7" s="63"/>
      <c r="I7" s="67">
        <v>10</v>
      </c>
      <c r="J7" s="95">
        <f>G7/F7</f>
        <v>0.96406860616587</v>
      </c>
      <c r="K7" s="96">
        <v>9.6</v>
      </c>
      <c r="L7" s="97"/>
    </row>
    <row r="8" ht="18.95" customHeight="1" spans="1:12">
      <c r="A8" s="58"/>
      <c r="B8" s="59"/>
      <c r="C8" s="60"/>
      <c r="D8" s="61" t="s">
        <v>16</v>
      </c>
      <c r="E8" s="50">
        <v>1482.71</v>
      </c>
      <c r="F8" s="50">
        <v>1692.65</v>
      </c>
      <c r="G8" s="64">
        <v>1652.7</v>
      </c>
      <c r="H8" s="65"/>
      <c r="I8" s="67">
        <v>0</v>
      </c>
      <c r="J8" s="95"/>
      <c r="K8" s="96"/>
      <c r="L8" s="98"/>
    </row>
    <row r="9" ht="18.95" customHeight="1" spans="1:12">
      <c r="A9" s="58"/>
      <c r="B9" s="59"/>
      <c r="C9" s="60"/>
      <c r="D9" s="66" t="s">
        <v>17</v>
      </c>
      <c r="E9" s="50">
        <v>93.63</v>
      </c>
      <c r="F9" s="50">
        <v>92.84</v>
      </c>
      <c r="G9" s="64">
        <v>87.34</v>
      </c>
      <c r="H9" s="65"/>
      <c r="I9" s="67">
        <v>0</v>
      </c>
      <c r="J9" s="95"/>
      <c r="K9" s="96"/>
      <c r="L9" s="98"/>
    </row>
    <row r="10" ht="18.95" customHeight="1" spans="1:12">
      <c r="A10" s="58"/>
      <c r="B10" s="59"/>
      <c r="C10" s="60"/>
      <c r="D10" s="66" t="s">
        <v>18</v>
      </c>
      <c r="E10" s="50">
        <v>12</v>
      </c>
      <c r="F10" s="67">
        <v>12</v>
      </c>
      <c r="G10" s="64">
        <v>10.26</v>
      </c>
      <c r="H10" s="65"/>
      <c r="I10" s="67">
        <v>0</v>
      </c>
      <c r="J10" s="95"/>
      <c r="K10" s="96"/>
      <c r="L10" s="98"/>
    </row>
    <row r="11" ht="18.95" customHeight="1" spans="1:12">
      <c r="A11" s="68"/>
      <c r="B11" s="69"/>
      <c r="C11" s="70"/>
      <c r="D11" s="61" t="s">
        <v>19</v>
      </c>
      <c r="E11" s="50">
        <v>94.38</v>
      </c>
      <c r="F11" s="67">
        <v>321.27</v>
      </c>
      <c r="G11" s="64">
        <v>292.33</v>
      </c>
      <c r="H11" s="65"/>
      <c r="I11" s="67">
        <v>0</v>
      </c>
      <c r="J11" s="95"/>
      <c r="K11" s="96"/>
      <c r="L11" s="99"/>
    </row>
    <row r="12" ht="21.75" customHeight="1" spans="1:12">
      <c r="A12" s="71" t="s">
        <v>20</v>
      </c>
      <c r="B12" s="55" t="s">
        <v>21</v>
      </c>
      <c r="C12" s="55"/>
      <c r="D12" s="55"/>
      <c r="E12" s="55"/>
      <c r="F12" s="47" t="s">
        <v>22</v>
      </c>
      <c r="G12" s="48"/>
      <c r="H12" s="48"/>
      <c r="I12" s="48"/>
      <c r="J12" s="48"/>
      <c r="K12" s="48"/>
      <c r="L12" s="49"/>
    </row>
    <row r="13" ht="86" customHeight="1" spans="1:12">
      <c r="A13" s="72"/>
      <c r="B13" s="73" t="s">
        <v>23</v>
      </c>
      <c r="C13" s="74"/>
      <c r="D13" s="74"/>
      <c r="E13" s="75"/>
      <c r="F13" s="76" t="s">
        <v>24</v>
      </c>
      <c r="G13" s="77"/>
      <c r="H13" s="78"/>
      <c r="I13" s="78"/>
      <c r="J13" s="78"/>
      <c r="K13" s="78"/>
      <c r="L13" s="100"/>
    </row>
    <row r="14" ht="29.25" customHeight="1" spans="1:12">
      <c r="A14" s="79" t="s">
        <v>25</v>
      </c>
      <c r="B14" s="55" t="s">
        <v>26</v>
      </c>
      <c r="C14" s="50" t="s">
        <v>27</v>
      </c>
      <c r="D14" s="50" t="s">
        <v>28</v>
      </c>
      <c r="E14" s="55" t="s">
        <v>29</v>
      </c>
      <c r="F14" s="55" t="s">
        <v>30</v>
      </c>
      <c r="G14" s="47" t="s">
        <v>11</v>
      </c>
      <c r="H14" s="55" t="s">
        <v>13</v>
      </c>
      <c r="I14" s="56" t="s">
        <v>31</v>
      </c>
      <c r="J14" s="101"/>
      <c r="K14" s="101"/>
      <c r="L14" s="57"/>
    </row>
    <row r="15" ht="18.95" customHeight="1" spans="1:12">
      <c r="A15" s="79"/>
      <c r="B15" s="80"/>
      <c r="C15" s="80"/>
      <c r="D15" s="81" t="s">
        <v>32</v>
      </c>
      <c r="E15" s="82" t="s">
        <v>33</v>
      </c>
      <c r="F15" s="83">
        <v>5</v>
      </c>
      <c r="G15" s="50">
        <v>5</v>
      </c>
      <c r="H15" s="55">
        <v>5</v>
      </c>
      <c r="I15" s="51"/>
      <c r="J15" s="52"/>
      <c r="K15" s="52"/>
      <c r="L15" s="53"/>
    </row>
    <row r="16" ht="18.95" customHeight="1" spans="1:12">
      <c r="A16" s="79"/>
      <c r="B16" s="80"/>
      <c r="C16" s="80"/>
      <c r="D16" s="81" t="s">
        <v>34</v>
      </c>
      <c r="E16" s="82" t="s">
        <v>35</v>
      </c>
      <c r="F16" s="83" t="s">
        <v>35</v>
      </c>
      <c r="G16" s="50">
        <v>5</v>
      </c>
      <c r="H16" s="55">
        <v>5</v>
      </c>
      <c r="I16" s="51"/>
      <c r="J16" s="52"/>
      <c r="K16" s="52"/>
      <c r="L16" s="53"/>
    </row>
    <row r="17" ht="18.95" customHeight="1" spans="1:12">
      <c r="A17" s="79"/>
      <c r="B17" s="80"/>
      <c r="C17" s="80"/>
      <c r="D17" s="81" t="s">
        <v>36</v>
      </c>
      <c r="E17" s="82">
        <f>100%</f>
        <v>1</v>
      </c>
      <c r="F17" s="83">
        <f>100%</f>
        <v>1</v>
      </c>
      <c r="G17" s="50">
        <v>5</v>
      </c>
      <c r="H17" s="55">
        <v>5</v>
      </c>
      <c r="I17" s="51"/>
      <c r="J17" s="52"/>
      <c r="K17" s="52"/>
      <c r="L17" s="53"/>
    </row>
    <row r="18" ht="18.95" customHeight="1" spans="1:12">
      <c r="A18" s="79"/>
      <c r="B18" s="80"/>
      <c r="C18" s="80"/>
      <c r="D18" s="81" t="s">
        <v>37</v>
      </c>
      <c r="E18" s="82">
        <f>100%</f>
        <v>1</v>
      </c>
      <c r="F18" s="83">
        <f>100%</f>
        <v>1</v>
      </c>
      <c r="G18" s="50">
        <v>2</v>
      </c>
      <c r="H18" s="55">
        <v>2</v>
      </c>
      <c r="I18" s="51"/>
      <c r="J18" s="52"/>
      <c r="K18" s="52"/>
      <c r="L18" s="53"/>
    </row>
    <row r="19" ht="18.95" customHeight="1" spans="1:12">
      <c r="A19" s="79"/>
      <c r="B19" s="80"/>
      <c r="C19" s="80"/>
      <c r="D19" s="81" t="s">
        <v>38</v>
      </c>
      <c r="E19" s="82" t="s">
        <v>39</v>
      </c>
      <c r="F19" s="83">
        <v>52</v>
      </c>
      <c r="G19" s="50">
        <v>7</v>
      </c>
      <c r="H19" s="55">
        <v>7</v>
      </c>
      <c r="I19" s="51"/>
      <c r="J19" s="52"/>
      <c r="K19" s="52"/>
      <c r="L19" s="53"/>
    </row>
    <row r="20" ht="18.95" customHeight="1" spans="1:12">
      <c r="A20" s="79"/>
      <c r="B20" s="80"/>
      <c r="C20" s="80"/>
      <c r="D20" s="81" t="s">
        <v>40</v>
      </c>
      <c r="E20" s="82" t="s">
        <v>41</v>
      </c>
      <c r="F20" s="83">
        <v>20</v>
      </c>
      <c r="G20" s="50">
        <v>5</v>
      </c>
      <c r="H20" s="55">
        <v>5</v>
      </c>
      <c r="I20" s="51"/>
      <c r="J20" s="52"/>
      <c r="K20" s="52"/>
      <c r="L20" s="53"/>
    </row>
    <row r="21" ht="18.95" customHeight="1" spans="1:12">
      <c r="A21" s="79"/>
      <c r="B21" s="80"/>
      <c r="C21" s="84" t="s">
        <v>42</v>
      </c>
      <c r="D21" s="81" t="s">
        <v>43</v>
      </c>
      <c r="E21" s="82" t="s">
        <v>44</v>
      </c>
      <c r="F21" s="85">
        <v>0.96</v>
      </c>
      <c r="G21" s="50">
        <v>1</v>
      </c>
      <c r="H21" s="55">
        <v>1</v>
      </c>
      <c r="I21" s="51"/>
      <c r="J21" s="52"/>
      <c r="K21" s="52"/>
      <c r="L21" s="53"/>
    </row>
    <row r="22" ht="18.95" customHeight="1" spans="1:12">
      <c r="A22" s="79"/>
      <c r="B22" s="80"/>
      <c r="C22" s="86"/>
      <c r="D22" s="81" t="s">
        <v>45</v>
      </c>
      <c r="E22" s="82" t="s">
        <v>46</v>
      </c>
      <c r="F22" s="82" t="s">
        <v>46</v>
      </c>
      <c r="G22" s="50">
        <v>1</v>
      </c>
      <c r="H22" s="55">
        <v>1</v>
      </c>
      <c r="I22" s="51"/>
      <c r="J22" s="52"/>
      <c r="K22" s="52"/>
      <c r="L22" s="53"/>
    </row>
    <row r="23" ht="24" customHeight="1" spans="1:12">
      <c r="A23" s="79"/>
      <c r="B23" s="80"/>
      <c r="C23" s="86"/>
      <c r="D23" s="81" t="s">
        <v>47</v>
      </c>
      <c r="E23" s="82" t="s">
        <v>48</v>
      </c>
      <c r="F23" s="82" t="s">
        <v>48</v>
      </c>
      <c r="G23" s="50">
        <v>1</v>
      </c>
      <c r="H23" s="55">
        <v>1</v>
      </c>
      <c r="I23" s="51"/>
      <c r="J23" s="52"/>
      <c r="K23" s="52"/>
      <c r="L23" s="53"/>
    </row>
    <row r="24" ht="34" customHeight="1" spans="1:12">
      <c r="A24" s="79"/>
      <c r="B24" s="80"/>
      <c r="C24" s="80" t="s">
        <v>49</v>
      </c>
      <c r="D24" s="81" t="s">
        <v>50</v>
      </c>
      <c r="E24" s="82" t="s">
        <v>51</v>
      </c>
      <c r="F24" s="82" t="s">
        <v>51</v>
      </c>
      <c r="G24" s="50">
        <v>7</v>
      </c>
      <c r="H24" s="55">
        <v>7</v>
      </c>
      <c r="I24" s="51"/>
      <c r="J24" s="52"/>
      <c r="K24" s="52"/>
      <c r="L24" s="53"/>
    </row>
    <row r="25" ht="38.7" spans="1:12">
      <c r="A25" s="79"/>
      <c r="B25" s="80"/>
      <c r="C25" s="80"/>
      <c r="D25" s="81" t="s">
        <v>52</v>
      </c>
      <c r="E25" s="82" t="s">
        <v>53</v>
      </c>
      <c r="F25" s="83" t="s">
        <v>53</v>
      </c>
      <c r="G25" s="50">
        <v>2</v>
      </c>
      <c r="H25" s="55">
        <v>2</v>
      </c>
      <c r="I25" s="51"/>
      <c r="J25" s="52"/>
      <c r="K25" s="52"/>
      <c r="L25" s="53"/>
    </row>
    <row r="26" ht="29" customHeight="1" spans="1:12">
      <c r="A26" s="79"/>
      <c r="B26" s="80"/>
      <c r="C26" s="80" t="s">
        <v>54</v>
      </c>
      <c r="D26" s="81" t="s">
        <v>55</v>
      </c>
      <c r="E26" s="82" t="s">
        <v>56</v>
      </c>
      <c r="F26" s="83" t="s">
        <v>56</v>
      </c>
      <c r="G26" s="50">
        <v>5</v>
      </c>
      <c r="H26" s="55">
        <v>5</v>
      </c>
      <c r="I26" s="51"/>
      <c r="J26" s="52"/>
      <c r="K26" s="52"/>
      <c r="L26" s="53"/>
    </row>
    <row r="27" ht="24" customHeight="1" spans="1:12">
      <c r="A27" s="79"/>
      <c r="B27" s="80" t="s">
        <v>57</v>
      </c>
      <c r="C27" s="80" t="s">
        <v>58</v>
      </c>
      <c r="D27" s="81" t="s">
        <v>59</v>
      </c>
      <c r="E27" s="82" t="s">
        <v>60</v>
      </c>
      <c r="F27" s="87" t="s">
        <v>61</v>
      </c>
      <c r="G27" s="50">
        <v>5</v>
      </c>
      <c r="H27" s="55">
        <v>5</v>
      </c>
      <c r="I27" s="51"/>
      <c r="J27" s="52"/>
      <c r="K27" s="52"/>
      <c r="L27" s="53"/>
    </row>
    <row r="28" ht="18.95" customHeight="1" spans="1:12">
      <c r="A28" s="79"/>
      <c r="B28" s="80"/>
      <c r="C28" s="80" t="s">
        <v>62</v>
      </c>
      <c r="D28" s="81" t="s">
        <v>63</v>
      </c>
      <c r="E28" s="82" t="s">
        <v>64</v>
      </c>
      <c r="F28" s="87" t="s">
        <v>65</v>
      </c>
      <c r="G28" s="50">
        <v>10</v>
      </c>
      <c r="H28" s="55">
        <v>9</v>
      </c>
      <c r="I28" s="51"/>
      <c r="J28" s="52"/>
      <c r="K28" s="52"/>
      <c r="L28" s="53"/>
    </row>
    <row r="29" ht="24.45" spans="1:12">
      <c r="A29" s="79"/>
      <c r="B29" s="80"/>
      <c r="C29" s="80"/>
      <c r="D29" s="81" t="s">
        <v>66</v>
      </c>
      <c r="E29" s="82" t="s">
        <v>67</v>
      </c>
      <c r="F29" s="87" t="s">
        <v>65</v>
      </c>
      <c r="G29" s="50">
        <v>10</v>
      </c>
      <c r="H29" s="55">
        <v>9</v>
      </c>
      <c r="I29" s="51"/>
      <c r="J29" s="52"/>
      <c r="K29" s="52"/>
      <c r="L29" s="53"/>
    </row>
    <row r="30" ht="24.45" spans="1:12">
      <c r="A30" s="79"/>
      <c r="B30" s="80"/>
      <c r="C30" s="80"/>
      <c r="D30" s="81" t="s">
        <v>68</v>
      </c>
      <c r="E30" s="82" t="s">
        <v>67</v>
      </c>
      <c r="F30" s="87" t="s">
        <v>65</v>
      </c>
      <c r="G30" s="50">
        <v>5</v>
      </c>
      <c r="H30" s="55">
        <v>5</v>
      </c>
      <c r="I30" s="51"/>
      <c r="J30" s="52"/>
      <c r="K30" s="52"/>
      <c r="L30" s="53"/>
    </row>
    <row r="31" ht="18.95" customHeight="1" spans="1:12">
      <c r="A31" s="79"/>
      <c r="B31" s="80" t="s">
        <v>69</v>
      </c>
      <c r="C31" s="80" t="s">
        <v>70</v>
      </c>
      <c r="D31" s="81" t="s">
        <v>71</v>
      </c>
      <c r="E31" s="82" t="s">
        <v>72</v>
      </c>
      <c r="F31" s="88">
        <v>0.93</v>
      </c>
      <c r="G31" s="50">
        <v>5</v>
      </c>
      <c r="H31" s="55">
        <v>4</v>
      </c>
      <c r="I31" s="102" t="s">
        <v>73</v>
      </c>
      <c r="J31" s="103"/>
      <c r="K31" s="103"/>
      <c r="L31" s="104"/>
    </row>
    <row r="32" ht="18.95" customHeight="1" spans="1:12">
      <c r="A32" s="79"/>
      <c r="B32" s="80"/>
      <c r="C32" s="80"/>
      <c r="D32" s="81" t="s">
        <v>74</v>
      </c>
      <c r="E32" s="82" t="s">
        <v>72</v>
      </c>
      <c r="F32" s="88">
        <v>0.92</v>
      </c>
      <c r="G32" s="50">
        <v>9</v>
      </c>
      <c r="H32" s="55">
        <v>8</v>
      </c>
      <c r="I32" s="102" t="s">
        <v>75</v>
      </c>
      <c r="J32" s="103"/>
      <c r="K32" s="103"/>
      <c r="L32" s="104"/>
    </row>
    <row r="33" ht="18.75" customHeight="1" spans="1:12">
      <c r="A33" s="47" t="s">
        <v>76</v>
      </c>
      <c r="B33" s="48"/>
      <c r="C33" s="48"/>
      <c r="D33" s="48"/>
      <c r="E33" s="48"/>
      <c r="F33" s="48"/>
      <c r="G33" s="50">
        <f>SUM(G15:G32)</f>
        <v>90</v>
      </c>
      <c r="H33" s="67">
        <v>95.6</v>
      </c>
      <c r="I33" s="47"/>
      <c r="J33" s="48"/>
      <c r="K33" s="48"/>
      <c r="L33" s="49"/>
    </row>
    <row r="34" ht="54" customHeight="1" spans="1:12">
      <c r="A34" s="89" t="s">
        <v>77</v>
      </c>
      <c r="B34" s="90" t="s">
        <v>78</v>
      </c>
      <c r="C34" s="90"/>
      <c r="D34" s="90"/>
      <c r="E34" s="90"/>
      <c r="F34" s="90"/>
      <c r="G34" s="90"/>
      <c r="H34" s="90"/>
      <c r="I34" s="105"/>
      <c r="J34" s="105"/>
      <c r="K34" s="105"/>
      <c r="L34" s="105"/>
    </row>
    <row r="35" ht="20.25" customHeight="1" spans="1:12">
      <c r="A35" s="91"/>
      <c r="B35" s="92" t="s">
        <v>79</v>
      </c>
      <c r="C35" s="92"/>
      <c r="D35" s="92"/>
      <c r="E35" s="93"/>
      <c r="F35" s="93"/>
      <c r="G35" s="93"/>
      <c r="H35" s="92" t="s">
        <v>80</v>
      </c>
      <c r="I35" s="92"/>
      <c r="J35" s="92"/>
      <c r="K35" s="92"/>
      <c r="L35" s="92"/>
    </row>
    <row r="36" ht="42" customHeight="1" spans="1:12">
      <c r="A36" s="94" t="s">
        <v>81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</row>
    <row r="37" spans="1:12">
      <c r="A37" s="94" t="s">
        <v>82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</row>
    <row r="38" ht="30" customHeight="1" spans="1:12">
      <c r="A38" s="94" t="s">
        <v>83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ht="40.5" customHeight="1" spans="1:12">
      <c r="A39" s="94" t="s">
        <v>84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</sheetData>
  <mergeCells count="57">
    <mergeCell ref="A2:L2"/>
    <mergeCell ref="A3:L3"/>
    <mergeCell ref="A4:C4"/>
    <mergeCell ref="E4:F4"/>
    <mergeCell ref="J4:L4"/>
    <mergeCell ref="A5:C5"/>
    <mergeCell ref="D5:L5"/>
    <mergeCell ref="G6:H6"/>
    <mergeCell ref="G7:H7"/>
    <mergeCell ref="G8:H8"/>
    <mergeCell ref="G9:H9"/>
    <mergeCell ref="G10:H10"/>
    <mergeCell ref="G11:H11"/>
    <mergeCell ref="B12:E12"/>
    <mergeCell ref="F12:L12"/>
    <mergeCell ref="B13:E13"/>
    <mergeCell ref="F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A33:F33"/>
    <mergeCell ref="I33:L33"/>
    <mergeCell ref="B34:L34"/>
    <mergeCell ref="B35:D35"/>
    <mergeCell ref="H35:L35"/>
    <mergeCell ref="A36:L36"/>
    <mergeCell ref="A37:L37"/>
    <mergeCell ref="A38:L38"/>
    <mergeCell ref="A39:L39"/>
    <mergeCell ref="A12:A13"/>
    <mergeCell ref="A14:A32"/>
    <mergeCell ref="B15:B26"/>
    <mergeCell ref="B27:B30"/>
    <mergeCell ref="B31:B32"/>
    <mergeCell ref="C15:C20"/>
    <mergeCell ref="C21:C23"/>
    <mergeCell ref="C24:C25"/>
    <mergeCell ref="C28:C30"/>
    <mergeCell ref="C31:C32"/>
    <mergeCell ref="L7:L11"/>
    <mergeCell ref="A6:C11"/>
  </mergeCells>
  <pageMargins left="0.75" right="0.75" top="1" bottom="1" header="0.5" footer="0.5"/>
  <pageSetup paperSize="9" scale="65" orientation="portrait"/>
  <headerFooter/>
  <ignoredErrors>
    <ignoredError sqref="F17:F18 E7:H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H31" sqref="H31"/>
    </sheetView>
  </sheetViews>
  <sheetFormatPr defaultColWidth="8.99082568807339" defaultRowHeight="12.9"/>
  <cols>
    <col min="4" max="4" width="25.0366972477064" customWidth="1"/>
    <col min="5" max="5" width="10.2110091743119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208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2</v>
      </c>
      <c r="F7" s="8">
        <v>2</v>
      </c>
      <c r="G7" s="8">
        <v>2</v>
      </c>
      <c r="H7" s="8"/>
      <c r="I7" s="5" t="s">
        <v>95</v>
      </c>
      <c r="J7" s="5" t="s">
        <v>136</v>
      </c>
      <c r="K7" s="5" t="s">
        <v>95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2</v>
      </c>
      <c r="F11" s="8">
        <f t="shared" si="0"/>
        <v>2</v>
      </c>
      <c r="G11" s="8">
        <f t="shared" si="0"/>
        <v>2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209</v>
      </c>
      <c r="E15" s="109" t="s">
        <v>210</v>
      </c>
      <c r="F15" s="19" t="s">
        <v>211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212</v>
      </c>
      <c r="E16" s="109" t="s">
        <v>173</v>
      </c>
      <c r="F16" s="109" t="s">
        <v>173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147</v>
      </c>
      <c r="E17" s="19" t="s">
        <v>213</v>
      </c>
      <c r="F17" s="19" t="s">
        <v>213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109" t="s">
        <v>173</v>
      </c>
      <c r="F18" s="109" t="s">
        <v>173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214</v>
      </c>
      <c r="E19" s="109" t="s">
        <v>173</v>
      </c>
      <c r="F19" s="109" t="s">
        <v>173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215</v>
      </c>
      <c r="E20" s="109" t="s">
        <v>72</v>
      </c>
      <c r="F20" s="109" t="s">
        <v>154</v>
      </c>
      <c r="G20" s="15">
        <v>10</v>
      </c>
      <c r="H20" s="4">
        <v>9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5">
        <v>98</v>
      </c>
      <c r="I21" s="4" t="s">
        <v>107</v>
      </c>
      <c r="J21" s="4"/>
      <c r="K21" s="4"/>
    </row>
    <row r="22" ht="38.7" spans="1:11">
      <c r="A22" s="6" t="s">
        <v>133</v>
      </c>
      <c r="B22" s="7" t="s">
        <v>216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23"/>
  <sheetViews>
    <sheetView workbookViewId="0">
      <selection activeCell="A21" sqref="A21:F21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217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0</v>
      </c>
      <c r="F7" s="8">
        <v>6.9</v>
      </c>
      <c r="G7" s="8">
        <v>6.9</v>
      </c>
      <c r="H7" s="8"/>
      <c r="I7" s="5" t="s">
        <v>95</v>
      </c>
      <c r="J7" s="5" t="s">
        <v>136</v>
      </c>
      <c r="K7" s="5" t="s">
        <v>95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0</v>
      </c>
      <c r="F11" s="8">
        <f t="shared" si="0"/>
        <v>6.9</v>
      </c>
      <c r="G11" s="8">
        <f t="shared" si="0"/>
        <v>6.9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ht="13.6" spans="1:11">
      <c r="A15" s="12"/>
      <c r="B15" s="13" t="s">
        <v>104</v>
      </c>
      <c r="C15" s="13" t="s">
        <v>105</v>
      </c>
      <c r="D15" s="14" t="s">
        <v>218</v>
      </c>
      <c r="E15" s="110" t="s">
        <v>219</v>
      </c>
      <c r="F15" s="4" t="s">
        <v>220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4" t="s">
        <v>221</v>
      </c>
      <c r="E16" s="109" t="s">
        <v>173</v>
      </c>
      <c r="F16" s="109" t="s">
        <v>173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147</v>
      </c>
      <c r="E17" s="19" t="s">
        <v>213</v>
      </c>
      <c r="F17" s="19" t="s">
        <v>213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109" t="s">
        <v>173</v>
      </c>
      <c r="F18" s="109" t="s">
        <v>173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4" t="s">
        <v>222</v>
      </c>
      <c r="E19" s="4" t="s">
        <v>223</v>
      </c>
      <c r="F19" s="4" t="s">
        <v>223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4" t="s">
        <v>224</v>
      </c>
      <c r="E20" s="109" t="s">
        <v>225</v>
      </c>
      <c r="F20" s="109" t="s">
        <v>225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 t="s">
        <v>226</v>
      </c>
      <c r="I21" s="4" t="s">
        <v>107</v>
      </c>
      <c r="J21" s="4"/>
      <c r="K21" s="4"/>
    </row>
    <row r="22" ht="38.7" spans="1:11">
      <c r="A22" s="6" t="s">
        <v>133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H31" sqref="H31"/>
    </sheetView>
  </sheetViews>
  <sheetFormatPr defaultColWidth="8.99082568807339" defaultRowHeight="12.9"/>
  <cols>
    <col min="4" max="4" width="25.0366972477064" customWidth="1"/>
    <col min="5" max="5" width="15.954128440367" customWidth="1"/>
    <col min="6" max="6" width="14.8348623853211" customWidth="1"/>
    <col min="11" max="11" width="16.3302752293578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227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2</v>
      </c>
      <c r="F7" s="8">
        <v>2</v>
      </c>
      <c r="G7" s="8">
        <v>2</v>
      </c>
      <c r="H7" s="8"/>
      <c r="I7" s="5" t="s">
        <v>95</v>
      </c>
      <c r="J7" s="5" t="s">
        <v>136</v>
      </c>
      <c r="K7" s="5" t="s">
        <v>95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v>1</v>
      </c>
      <c r="F11" s="8">
        <v>1</v>
      </c>
      <c r="G11" s="8">
        <v>1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ht="31" customHeight="1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4" t="s">
        <v>228</v>
      </c>
      <c r="E15" s="4" t="s">
        <v>229</v>
      </c>
      <c r="F15" s="4" t="s">
        <v>229</v>
      </c>
      <c r="G15" s="4" t="s">
        <v>146</v>
      </c>
      <c r="H15" s="4" t="s">
        <v>146</v>
      </c>
      <c r="I15" s="4" t="s">
        <v>107</v>
      </c>
      <c r="J15" s="4"/>
      <c r="K15" s="4"/>
    </row>
    <row r="16" spans="1:11">
      <c r="A16" s="12"/>
      <c r="B16" s="13"/>
      <c r="C16" s="13" t="s">
        <v>111</v>
      </c>
      <c r="D16" s="14" t="s">
        <v>230</v>
      </c>
      <c r="E16" s="4" t="s">
        <v>231</v>
      </c>
      <c r="F16" s="4" t="s">
        <v>65</v>
      </c>
      <c r="G16" s="4" t="s">
        <v>151</v>
      </c>
      <c r="H16" s="4" t="s">
        <v>151</v>
      </c>
      <c r="I16" s="4" t="s">
        <v>107</v>
      </c>
      <c r="J16" s="4"/>
      <c r="K16" s="4"/>
    </row>
    <row r="17" spans="1:11">
      <c r="A17" s="12"/>
      <c r="B17" s="13"/>
      <c r="C17" s="13" t="s">
        <v>115</v>
      </c>
      <c r="D17" s="14" t="s">
        <v>147</v>
      </c>
      <c r="E17" s="4" t="s">
        <v>148</v>
      </c>
      <c r="F17" s="4" t="s">
        <v>148</v>
      </c>
      <c r="G17" s="4" t="s">
        <v>95</v>
      </c>
      <c r="H17" s="4" t="s">
        <v>95</v>
      </c>
      <c r="I17" s="4" t="s">
        <v>107</v>
      </c>
      <c r="J17" s="4"/>
      <c r="K17" s="4"/>
    </row>
    <row r="18" spans="1:11">
      <c r="A18" s="12"/>
      <c r="B18" s="13"/>
      <c r="C18" s="13" t="s">
        <v>123</v>
      </c>
      <c r="D18" s="14" t="s">
        <v>149</v>
      </c>
      <c r="E18" s="106" t="s">
        <v>232</v>
      </c>
      <c r="F18" s="106" t="s">
        <v>232</v>
      </c>
      <c r="G18" s="4" t="s">
        <v>233</v>
      </c>
      <c r="H18" s="4" t="s">
        <v>233</v>
      </c>
      <c r="I18" s="4" t="s">
        <v>107</v>
      </c>
      <c r="J18" s="4"/>
      <c r="K18" s="4"/>
    </row>
    <row r="19" spans="1:11">
      <c r="A19" s="12"/>
      <c r="B19" s="13"/>
      <c r="C19" s="13"/>
      <c r="D19" s="16" t="s">
        <v>124</v>
      </c>
      <c r="E19" s="4" t="s">
        <v>113</v>
      </c>
      <c r="F19" s="4" t="s">
        <v>113</v>
      </c>
      <c r="G19" s="4" t="s">
        <v>234</v>
      </c>
      <c r="H19" s="4" t="s">
        <v>234</v>
      </c>
      <c r="I19" s="4" t="s">
        <v>107</v>
      </c>
      <c r="J19" s="4"/>
      <c r="K19" s="4"/>
    </row>
    <row r="20" ht="25.8" spans="1:11">
      <c r="A20" s="12"/>
      <c r="B20" s="13" t="s">
        <v>125</v>
      </c>
      <c r="C20" s="13" t="s">
        <v>126</v>
      </c>
      <c r="D20" s="14" t="s">
        <v>235</v>
      </c>
      <c r="E20" s="4" t="s">
        <v>236</v>
      </c>
      <c r="F20" s="4" t="s">
        <v>65</v>
      </c>
      <c r="G20" s="4" t="s">
        <v>95</v>
      </c>
      <c r="H20" s="4" t="s">
        <v>151</v>
      </c>
      <c r="I20" s="4" t="s">
        <v>237</v>
      </c>
      <c r="J20" s="4"/>
      <c r="K20" s="4"/>
    </row>
    <row r="21" ht="25.8" spans="1:11">
      <c r="A21" s="12"/>
      <c r="B21" s="13"/>
      <c r="C21" s="13" t="s">
        <v>238</v>
      </c>
      <c r="D21" s="14" t="s">
        <v>239</v>
      </c>
      <c r="E21" s="4" t="s">
        <v>240</v>
      </c>
      <c r="F21" s="4" t="s">
        <v>65</v>
      </c>
      <c r="G21" s="4" t="s">
        <v>241</v>
      </c>
      <c r="H21" s="4" t="s">
        <v>142</v>
      </c>
      <c r="I21" s="4" t="s">
        <v>242</v>
      </c>
      <c r="J21" s="4"/>
      <c r="K21" s="4"/>
    </row>
    <row r="22" ht="25.8" spans="1:11">
      <c r="A22" s="12"/>
      <c r="B22" s="13" t="s">
        <v>130</v>
      </c>
      <c r="C22" s="13" t="s">
        <v>70</v>
      </c>
      <c r="D22" s="14" t="s">
        <v>178</v>
      </c>
      <c r="E22" s="4" t="s">
        <v>225</v>
      </c>
      <c r="F22" s="4" t="s">
        <v>225</v>
      </c>
      <c r="G22" s="4" t="s">
        <v>95</v>
      </c>
      <c r="H22" s="4" t="s">
        <v>95</v>
      </c>
      <c r="I22" s="4" t="s">
        <v>107</v>
      </c>
      <c r="J22" s="4"/>
      <c r="K22" s="4"/>
    </row>
    <row r="23" spans="1:11">
      <c r="A23" s="4" t="s">
        <v>132</v>
      </c>
      <c r="B23" s="4"/>
      <c r="C23" s="4"/>
      <c r="D23" s="4"/>
      <c r="E23" s="4"/>
      <c r="F23" s="4"/>
      <c r="G23" s="4">
        <v>90</v>
      </c>
      <c r="H23" s="17" t="s">
        <v>243</v>
      </c>
      <c r="I23" s="4" t="s">
        <v>107</v>
      </c>
      <c r="J23" s="4"/>
      <c r="K23" s="4"/>
    </row>
    <row r="24" ht="38.7" spans="1:11">
      <c r="A24" s="6" t="s">
        <v>133</v>
      </c>
      <c r="B24" s="7" t="s">
        <v>244</v>
      </c>
      <c r="C24" s="7"/>
      <c r="D24" s="7"/>
      <c r="E24" s="7"/>
      <c r="F24" s="7"/>
      <c r="G24" s="7"/>
      <c r="H24" s="7"/>
      <c r="I24" s="7"/>
      <c r="J24" s="7"/>
      <c r="K24" s="7"/>
    </row>
  </sheetData>
  <mergeCells count="38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A23:F23"/>
    <mergeCell ref="I23:K23"/>
    <mergeCell ref="B24:K24"/>
    <mergeCell ref="A12:A13"/>
    <mergeCell ref="A14:A22"/>
    <mergeCell ref="B15:B19"/>
    <mergeCell ref="B20:B21"/>
    <mergeCell ref="C18:C19"/>
    <mergeCell ref="A6:C1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J32" sqref="J32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245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1</v>
      </c>
      <c r="F7" s="8">
        <v>1</v>
      </c>
      <c r="G7" s="8">
        <v>1</v>
      </c>
      <c r="H7" s="8"/>
      <c r="I7" s="5" t="s">
        <v>95</v>
      </c>
      <c r="J7" s="5" t="s">
        <v>136</v>
      </c>
      <c r="K7" s="5" t="s">
        <v>95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1</v>
      </c>
      <c r="F11" s="8">
        <f t="shared" si="0"/>
        <v>1</v>
      </c>
      <c r="G11" s="8">
        <f t="shared" si="0"/>
        <v>1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246</v>
      </c>
      <c r="E15" s="106" t="s">
        <v>247</v>
      </c>
      <c r="F15" s="4" t="s">
        <v>248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249</v>
      </c>
      <c r="E16" s="4" t="s">
        <v>72</v>
      </c>
      <c r="F16" s="4" t="s">
        <v>72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147</v>
      </c>
      <c r="E17" s="4" t="s">
        <v>213</v>
      </c>
      <c r="F17" s="4" t="s">
        <v>213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4" t="s">
        <v>113</v>
      </c>
      <c r="F18" s="4" t="s">
        <v>113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28" t="s">
        <v>238</v>
      </c>
      <c r="D19" s="18" t="s">
        <v>239</v>
      </c>
      <c r="E19" s="18" t="s">
        <v>240</v>
      </c>
      <c r="F19" s="18" t="s">
        <v>240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178</v>
      </c>
      <c r="E20" s="4" t="s">
        <v>72</v>
      </c>
      <c r="F20" s="4" t="s">
        <v>250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97</v>
      </c>
      <c r="I21" s="4" t="s">
        <v>107</v>
      </c>
      <c r="J21" s="4"/>
      <c r="K21" s="4"/>
    </row>
    <row r="22" ht="38.7" spans="1:11">
      <c r="A22" s="6" t="s">
        <v>133</v>
      </c>
      <c r="B22" s="7" t="s">
        <v>251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J32" sqref="J32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252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12</v>
      </c>
      <c r="F7" s="8">
        <v>15</v>
      </c>
      <c r="G7" s="8">
        <v>14.92</v>
      </c>
      <c r="H7" s="8"/>
      <c r="I7" s="5" t="s">
        <v>95</v>
      </c>
      <c r="J7" s="23">
        <v>0.9947</v>
      </c>
      <c r="K7" s="5">
        <v>9.9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12</v>
      </c>
      <c r="F11" s="8">
        <f t="shared" si="0"/>
        <v>15</v>
      </c>
      <c r="G11" s="8">
        <f t="shared" si="0"/>
        <v>14.92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253</v>
      </c>
      <c r="E15" s="27" t="s">
        <v>254</v>
      </c>
      <c r="F15" s="27" t="s">
        <v>254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255</v>
      </c>
      <c r="E16" s="4" t="s">
        <v>113</v>
      </c>
      <c r="F16" s="4" t="s">
        <v>113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147</v>
      </c>
      <c r="E17" s="19" t="s">
        <v>256</v>
      </c>
      <c r="F17" s="19" t="s">
        <v>256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4" t="s">
        <v>113</v>
      </c>
      <c r="F18" s="4" t="s">
        <v>113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257</v>
      </c>
      <c r="E19" s="4" t="s">
        <v>113</v>
      </c>
      <c r="F19" s="4" t="s">
        <v>113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258</v>
      </c>
      <c r="E20" s="4" t="s">
        <v>72</v>
      </c>
      <c r="F20" s="4" t="s">
        <v>72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96.9</v>
      </c>
      <c r="I21" s="4" t="s">
        <v>107</v>
      </c>
      <c r="J21" s="4"/>
      <c r="K21" s="4"/>
    </row>
    <row r="22" ht="38.7" spans="1:11">
      <c r="A22" s="6" t="s">
        <v>133</v>
      </c>
      <c r="B22" s="7" t="s">
        <v>259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H32" sqref="H32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260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30</v>
      </c>
      <c r="F7" s="8">
        <v>34</v>
      </c>
      <c r="G7" s="8">
        <v>33.96</v>
      </c>
      <c r="H7" s="8"/>
      <c r="I7" s="5" t="s">
        <v>95</v>
      </c>
      <c r="J7" s="23">
        <v>0.9988</v>
      </c>
      <c r="K7" s="5">
        <v>9.9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30</v>
      </c>
      <c r="F11" s="8">
        <f t="shared" si="0"/>
        <v>34</v>
      </c>
      <c r="G11" s="8">
        <f t="shared" si="0"/>
        <v>33.96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261</v>
      </c>
      <c r="E15" s="111" t="s">
        <v>262</v>
      </c>
      <c r="F15" s="111" t="s">
        <v>262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263</v>
      </c>
      <c r="E16" s="27" t="s">
        <v>264</v>
      </c>
      <c r="F16" s="27" t="s">
        <v>264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147</v>
      </c>
      <c r="E17" s="27" t="s">
        <v>256</v>
      </c>
      <c r="F17" s="27" t="s">
        <v>256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4" t="s">
        <v>113</v>
      </c>
      <c r="F18" s="4" t="s">
        <v>113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265</v>
      </c>
      <c r="E19" s="4" t="s">
        <v>225</v>
      </c>
      <c r="F19" s="4" t="s">
        <v>266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178</v>
      </c>
      <c r="E20" s="4" t="s">
        <v>72</v>
      </c>
      <c r="F20" s="4" t="s">
        <v>250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96.9</v>
      </c>
      <c r="I21" s="4" t="s">
        <v>107</v>
      </c>
      <c r="J21" s="4"/>
      <c r="K21" s="4"/>
    </row>
    <row r="22" ht="38.7" spans="1:11">
      <c r="A22" s="6" t="s">
        <v>133</v>
      </c>
      <c r="B22" s="7" t="s">
        <v>260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L30" sqref="L30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267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0</v>
      </c>
      <c r="F7" s="8">
        <v>37</v>
      </c>
      <c r="G7" s="8">
        <v>35</v>
      </c>
      <c r="H7" s="8"/>
      <c r="I7" s="5" t="s">
        <v>95</v>
      </c>
      <c r="J7" s="23">
        <v>0.9459</v>
      </c>
      <c r="K7" s="5">
        <v>9.5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0</v>
      </c>
      <c r="F11" s="8">
        <f t="shared" si="0"/>
        <v>37</v>
      </c>
      <c r="G11" s="8">
        <f t="shared" si="0"/>
        <v>35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161</v>
      </c>
      <c r="E15" s="24" t="s">
        <v>268</v>
      </c>
      <c r="F15" s="24" t="s">
        <v>268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163</v>
      </c>
      <c r="E16" s="6" t="s">
        <v>113</v>
      </c>
      <c r="F16" s="6" t="s">
        <v>113</v>
      </c>
      <c r="G16" s="15">
        <v>10</v>
      </c>
      <c r="H16" s="4">
        <v>10</v>
      </c>
      <c r="I16" s="4"/>
      <c r="J16" s="4"/>
      <c r="K16" s="4"/>
    </row>
    <row r="17" ht="21.75" spans="1:11">
      <c r="A17" s="12"/>
      <c r="B17" s="13"/>
      <c r="C17" s="13" t="s">
        <v>115</v>
      </c>
      <c r="D17" s="18" t="s">
        <v>164</v>
      </c>
      <c r="E17" s="24" t="s">
        <v>165</v>
      </c>
      <c r="F17" s="24" t="s">
        <v>165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6" t="s">
        <v>113</v>
      </c>
      <c r="F18" s="6" t="s">
        <v>113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166</v>
      </c>
      <c r="E19" s="24" t="s">
        <v>166</v>
      </c>
      <c r="F19" s="24" t="s">
        <v>166</v>
      </c>
      <c r="G19" s="15">
        <v>30</v>
      </c>
      <c r="H19" s="15">
        <v>30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167</v>
      </c>
      <c r="E20" s="6" t="s">
        <v>44</v>
      </c>
      <c r="F20" s="6" t="s">
        <v>154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97.5</v>
      </c>
      <c r="I21" s="4" t="s">
        <v>107</v>
      </c>
      <c r="J21" s="4"/>
      <c r="K21" s="4"/>
    </row>
    <row r="22" ht="38.7" spans="1:11">
      <c r="A22" s="6" t="s">
        <v>133</v>
      </c>
      <c r="B22" s="7" t="s">
        <v>269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L31" sqref="L31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270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20</v>
      </c>
      <c r="F7" s="8">
        <v>20</v>
      </c>
      <c r="G7" s="25">
        <v>18.6</v>
      </c>
      <c r="H7" s="25"/>
      <c r="I7" s="5" t="s">
        <v>95</v>
      </c>
      <c r="J7" s="23">
        <v>0.93</v>
      </c>
      <c r="K7" s="5">
        <v>9.3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20</v>
      </c>
      <c r="F11" s="8">
        <f t="shared" si="0"/>
        <v>20</v>
      </c>
      <c r="G11" s="8">
        <f t="shared" si="0"/>
        <v>18.6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271</v>
      </c>
      <c r="E15" s="19" t="s">
        <v>272</v>
      </c>
      <c r="F15" s="19" t="s">
        <v>272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273</v>
      </c>
      <c r="E16" s="19" t="s">
        <v>274</v>
      </c>
      <c r="F16" s="19" t="s">
        <v>274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147</v>
      </c>
      <c r="E17" s="19" t="s">
        <v>256</v>
      </c>
      <c r="F17" s="19" t="s">
        <v>256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109" t="s">
        <v>173</v>
      </c>
      <c r="F18" s="109" t="s">
        <v>173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275</v>
      </c>
      <c r="E19" s="19" t="s">
        <v>60</v>
      </c>
      <c r="F19" s="19" t="s">
        <v>60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276</v>
      </c>
      <c r="E20" s="112" t="s">
        <v>277</v>
      </c>
      <c r="F20" s="112" t="s">
        <v>277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96.3</v>
      </c>
      <c r="I21" s="4" t="s">
        <v>107</v>
      </c>
      <c r="J21" s="4"/>
      <c r="K21" s="4"/>
    </row>
    <row r="22" ht="38.7" spans="1:11">
      <c r="A22" s="6" t="s">
        <v>133</v>
      </c>
      <c r="B22" s="7" t="s">
        <v>278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23"/>
  <sheetViews>
    <sheetView workbookViewId="0">
      <selection activeCell="L36" sqref="L36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159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0</v>
      </c>
      <c r="F7" s="8">
        <v>20</v>
      </c>
      <c r="G7" s="8">
        <v>20</v>
      </c>
      <c r="H7" s="8"/>
      <c r="I7" s="5" t="s">
        <v>95</v>
      </c>
      <c r="J7" s="23">
        <v>1</v>
      </c>
      <c r="K7" s="5">
        <v>10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0</v>
      </c>
      <c r="F11" s="8">
        <f t="shared" si="0"/>
        <v>20</v>
      </c>
      <c r="G11" s="8">
        <f t="shared" si="0"/>
        <v>20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161</v>
      </c>
      <c r="E15" s="24" t="s">
        <v>162</v>
      </c>
      <c r="F15" s="24" t="s">
        <v>162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163</v>
      </c>
      <c r="E16" s="6" t="s">
        <v>113</v>
      </c>
      <c r="F16" s="6" t="s">
        <v>113</v>
      </c>
      <c r="G16" s="15">
        <v>10</v>
      </c>
      <c r="H16" s="4">
        <v>10</v>
      </c>
      <c r="I16" s="4"/>
      <c r="J16" s="4"/>
      <c r="K16" s="4"/>
    </row>
    <row r="17" ht="21.75" spans="1:11">
      <c r="A17" s="12"/>
      <c r="B17" s="13"/>
      <c r="C17" s="13" t="s">
        <v>115</v>
      </c>
      <c r="D17" s="18" t="s">
        <v>164</v>
      </c>
      <c r="E17" s="24" t="s">
        <v>165</v>
      </c>
      <c r="F17" s="24" t="s">
        <v>165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6" t="s">
        <v>113</v>
      </c>
      <c r="F18" s="6" t="s">
        <v>113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166</v>
      </c>
      <c r="E19" s="24" t="s">
        <v>166</v>
      </c>
      <c r="F19" s="24" t="s">
        <v>166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167</v>
      </c>
      <c r="E20" s="6" t="s">
        <v>44</v>
      </c>
      <c r="F20" s="6" t="s">
        <v>154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97</v>
      </c>
      <c r="I21" s="4" t="s">
        <v>107</v>
      </c>
      <c r="J21" s="4"/>
      <c r="K21" s="4"/>
    </row>
    <row r="22" spans="1:11">
      <c r="A22" s="6" t="s">
        <v>168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L34" sqref="L34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279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1</v>
      </c>
      <c r="F7" s="8">
        <v>1</v>
      </c>
      <c r="G7" s="8">
        <v>1</v>
      </c>
      <c r="H7" s="8"/>
      <c r="I7" s="5" t="s">
        <v>95</v>
      </c>
      <c r="J7" s="23">
        <v>1</v>
      </c>
      <c r="K7" s="5">
        <v>10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1</v>
      </c>
      <c r="F11" s="8">
        <f t="shared" si="0"/>
        <v>1</v>
      </c>
      <c r="G11" s="8">
        <f t="shared" si="0"/>
        <v>1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280</v>
      </c>
      <c r="E15" s="19" t="s">
        <v>231</v>
      </c>
      <c r="F15" s="19" t="s">
        <v>231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281</v>
      </c>
      <c r="E16" s="109" t="s">
        <v>173</v>
      </c>
      <c r="F16" s="109" t="s">
        <v>173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147</v>
      </c>
      <c r="E17" s="19" t="s">
        <v>256</v>
      </c>
      <c r="F17" s="19" t="s">
        <v>256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109" t="s">
        <v>173</v>
      </c>
      <c r="F18" s="109" t="s">
        <v>173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282</v>
      </c>
      <c r="E19" s="19" t="s">
        <v>283</v>
      </c>
      <c r="F19" s="19" t="s">
        <v>283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71</v>
      </c>
      <c r="E20" s="112" t="s">
        <v>277</v>
      </c>
      <c r="F20" s="112" t="s">
        <v>277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97</v>
      </c>
      <c r="I21" s="4" t="s">
        <v>107</v>
      </c>
      <c r="J21" s="4"/>
      <c r="K21" s="4"/>
    </row>
    <row r="22" spans="1:11">
      <c r="A22" s="6" t="s">
        <v>168</v>
      </c>
      <c r="B22" s="7" t="s">
        <v>284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D26" sqref="D26"/>
    </sheetView>
  </sheetViews>
  <sheetFormatPr defaultColWidth="8.99082568807339" defaultRowHeight="12.9"/>
  <cols>
    <col min="4" max="4" width="25.0366972477064" customWidth="1"/>
    <col min="5" max="5" width="12.954128440367" customWidth="1"/>
    <col min="6" max="6" width="13.3394495412844" customWidth="1"/>
    <col min="11" max="11" width="14.082568807339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88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2</v>
      </c>
      <c r="F7" s="8">
        <v>2</v>
      </c>
      <c r="G7" s="8">
        <v>0.26</v>
      </c>
      <c r="H7" s="8"/>
      <c r="I7" s="5" t="s">
        <v>95</v>
      </c>
      <c r="J7" s="40">
        <v>0.13</v>
      </c>
      <c r="K7" s="5">
        <v>1.3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v>1</v>
      </c>
      <c r="F11" s="8">
        <v>1</v>
      </c>
      <c r="G11" s="8">
        <v>0.26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ht="33" customHeight="1" spans="1:11">
      <c r="A13" s="9"/>
      <c r="B13" s="10" t="s">
        <v>102</v>
      </c>
      <c r="C13" s="10"/>
      <c r="D13" s="10"/>
      <c r="E13" s="10"/>
      <c r="F13" s="11" t="s">
        <v>103</v>
      </c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ht="25.8" spans="1:11">
      <c r="A15" s="12"/>
      <c r="B15" s="13" t="s">
        <v>104</v>
      </c>
      <c r="C15" s="13" t="s">
        <v>105</v>
      </c>
      <c r="D15" s="14" t="s">
        <v>106</v>
      </c>
      <c r="E15" s="4" t="s">
        <v>67</v>
      </c>
      <c r="F15" s="4" t="s">
        <v>65</v>
      </c>
      <c r="G15" s="4" t="s">
        <v>95</v>
      </c>
      <c r="H15" s="15">
        <v>10</v>
      </c>
      <c r="I15" s="4" t="s">
        <v>107</v>
      </c>
      <c r="J15" s="4"/>
      <c r="K15" s="4"/>
    </row>
    <row r="16" spans="1:11">
      <c r="A16" s="12"/>
      <c r="B16" s="13"/>
      <c r="C16" s="13"/>
      <c r="D16" s="16" t="s">
        <v>108</v>
      </c>
      <c r="E16" s="4" t="s">
        <v>109</v>
      </c>
      <c r="F16" s="4" t="s">
        <v>109</v>
      </c>
      <c r="G16" s="4" t="s">
        <v>110</v>
      </c>
      <c r="H16" s="15">
        <v>13</v>
      </c>
      <c r="I16" s="4" t="s">
        <v>107</v>
      </c>
      <c r="J16" s="4"/>
      <c r="K16" s="4"/>
    </row>
    <row r="17" spans="1:11">
      <c r="A17" s="12"/>
      <c r="B17" s="13"/>
      <c r="C17" s="13" t="s">
        <v>111</v>
      </c>
      <c r="D17" s="14" t="s">
        <v>112</v>
      </c>
      <c r="E17" s="4" t="s">
        <v>113</v>
      </c>
      <c r="F17" s="4" t="s">
        <v>113</v>
      </c>
      <c r="G17" s="4" t="s">
        <v>114</v>
      </c>
      <c r="H17" s="15">
        <v>7</v>
      </c>
      <c r="I17" s="4" t="s">
        <v>107</v>
      </c>
      <c r="J17" s="4"/>
      <c r="K17" s="4"/>
    </row>
    <row r="18" spans="1:11">
      <c r="A18" s="12"/>
      <c r="B18" s="13"/>
      <c r="C18" s="13" t="s">
        <v>115</v>
      </c>
      <c r="D18" s="14" t="s">
        <v>116</v>
      </c>
      <c r="E18" s="4" t="s">
        <v>113</v>
      </c>
      <c r="F18" s="4" t="s">
        <v>117</v>
      </c>
      <c r="G18" s="4" t="s">
        <v>118</v>
      </c>
      <c r="H18" s="15">
        <v>1</v>
      </c>
      <c r="I18" s="4" t="s">
        <v>119</v>
      </c>
      <c r="J18" s="4"/>
      <c r="K18" s="4"/>
    </row>
    <row r="19" spans="1:11">
      <c r="A19" s="12"/>
      <c r="B19" s="13"/>
      <c r="C19" s="13"/>
      <c r="D19" s="16" t="s">
        <v>120</v>
      </c>
      <c r="E19" s="4" t="s">
        <v>121</v>
      </c>
      <c r="F19" s="4" t="s">
        <v>65</v>
      </c>
      <c r="G19" s="4" t="s">
        <v>122</v>
      </c>
      <c r="H19" s="15">
        <v>15</v>
      </c>
      <c r="I19" s="4" t="s">
        <v>107</v>
      </c>
      <c r="J19" s="4"/>
      <c r="K19" s="4"/>
    </row>
    <row r="20" spans="1:11">
      <c r="A20" s="12"/>
      <c r="B20" s="13"/>
      <c r="C20" s="13" t="s">
        <v>123</v>
      </c>
      <c r="D20" s="14" t="s">
        <v>124</v>
      </c>
      <c r="E20" s="4" t="s">
        <v>113</v>
      </c>
      <c r="F20" s="4" t="s">
        <v>113</v>
      </c>
      <c r="G20" s="4" t="s">
        <v>107</v>
      </c>
      <c r="H20" s="4" t="s">
        <v>107</v>
      </c>
      <c r="I20" s="4" t="s">
        <v>107</v>
      </c>
      <c r="J20" s="4"/>
      <c r="K20" s="4"/>
    </row>
    <row r="21" ht="25.8" spans="1:11">
      <c r="A21" s="12"/>
      <c r="B21" s="13" t="s">
        <v>125</v>
      </c>
      <c r="C21" s="13" t="s">
        <v>126</v>
      </c>
      <c r="D21" s="14" t="s">
        <v>127</v>
      </c>
      <c r="E21" s="6" t="s">
        <v>128</v>
      </c>
      <c r="F21" s="4" t="s">
        <v>65</v>
      </c>
      <c r="G21" s="4" t="s">
        <v>129</v>
      </c>
      <c r="H21" s="15">
        <v>30</v>
      </c>
      <c r="I21" s="4" t="s">
        <v>107</v>
      </c>
      <c r="J21" s="4"/>
      <c r="K21" s="4"/>
    </row>
    <row r="22" ht="25.8" spans="1:11">
      <c r="A22" s="12"/>
      <c r="B22" s="13" t="s">
        <v>130</v>
      </c>
      <c r="C22" s="13" t="s">
        <v>70</v>
      </c>
      <c r="D22" s="14" t="s">
        <v>131</v>
      </c>
      <c r="E22" s="4" t="s">
        <v>113</v>
      </c>
      <c r="F22" s="4" t="s">
        <v>113</v>
      </c>
      <c r="G22" s="4" t="s">
        <v>95</v>
      </c>
      <c r="H22" s="15">
        <v>10</v>
      </c>
      <c r="I22" s="4" t="s">
        <v>107</v>
      </c>
      <c r="J22" s="4"/>
      <c r="K22" s="4"/>
    </row>
    <row r="23" spans="1:11">
      <c r="A23" s="4" t="s">
        <v>132</v>
      </c>
      <c r="B23" s="4"/>
      <c r="C23" s="4"/>
      <c r="D23" s="4"/>
      <c r="E23" s="4"/>
      <c r="F23" s="4"/>
      <c r="G23" s="4">
        <v>90</v>
      </c>
      <c r="H23" s="17">
        <v>87.3</v>
      </c>
      <c r="I23" s="4" t="s">
        <v>107</v>
      </c>
      <c r="J23" s="4"/>
      <c r="K23" s="4"/>
    </row>
    <row r="24" ht="38.7" spans="1:11">
      <c r="A24" s="6" t="s">
        <v>133</v>
      </c>
      <c r="B24" s="7" t="s">
        <v>134</v>
      </c>
      <c r="C24" s="7"/>
      <c r="D24" s="7"/>
      <c r="E24" s="7"/>
      <c r="F24" s="7"/>
      <c r="G24" s="7"/>
      <c r="H24" s="7"/>
      <c r="I24" s="7"/>
      <c r="J24" s="7"/>
      <c r="K24" s="7"/>
    </row>
  </sheetData>
  <mergeCells count="38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A23:F23"/>
    <mergeCell ref="I23:K23"/>
    <mergeCell ref="B24:K24"/>
    <mergeCell ref="A12:A13"/>
    <mergeCell ref="A14:A22"/>
    <mergeCell ref="B15:B20"/>
    <mergeCell ref="C15:C16"/>
    <mergeCell ref="C18:C19"/>
    <mergeCell ref="A6:C1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M32" sqref="M32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285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0</v>
      </c>
      <c r="F7" s="8">
        <v>3</v>
      </c>
      <c r="G7" s="8">
        <v>3</v>
      </c>
      <c r="H7" s="8"/>
      <c r="I7" s="5" t="s">
        <v>95</v>
      </c>
      <c r="J7" s="23">
        <v>1</v>
      </c>
      <c r="K7" s="5">
        <v>10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0</v>
      </c>
      <c r="F11" s="8">
        <f t="shared" si="0"/>
        <v>3</v>
      </c>
      <c r="G11" s="8">
        <f t="shared" si="0"/>
        <v>3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286</v>
      </c>
      <c r="E15" s="19" t="s">
        <v>184</v>
      </c>
      <c r="F15" s="19" t="s">
        <v>184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255</v>
      </c>
      <c r="E16" s="109" t="s">
        <v>173</v>
      </c>
      <c r="F16" s="109" t="s">
        <v>173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147</v>
      </c>
      <c r="E17" s="19" t="s">
        <v>256</v>
      </c>
      <c r="F17" s="19" t="s">
        <v>256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109" t="s">
        <v>173</v>
      </c>
      <c r="F18" s="109" t="s">
        <v>173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287</v>
      </c>
      <c r="E19" s="19" t="s">
        <v>223</v>
      </c>
      <c r="F19" s="19" t="s">
        <v>223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178</v>
      </c>
      <c r="E20" s="112" t="s">
        <v>288</v>
      </c>
      <c r="F20" s="112" t="s">
        <v>288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97</v>
      </c>
      <c r="I21" s="4" t="s">
        <v>107</v>
      </c>
      <c r="J21" s="4"/>
      <c r="K21" s="4"/>
    </row>
    <row r="22" spans="1:11">
      <c r="A22" s="6" t="s">
        <v>168</v>
      </c>
      <c r="B22" s="7" t="s">
        <v>289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G34" sqref="G34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290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0</v>
      </c>
      <c r="F7" s="8">
        <v>34.24</v>
      </c>
      <c r="G7" s="8">
        <v>34.24</v>
      </c>
      <c r="H7" s="8"/>
      <c r="I7" s="5" t="s">
        <v>95</v>
      </c>
      <c r="J7" s="23">
        <v>1</v>
      </c>
      <c r="K7" s="5">
        <v>10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0</v>
      </c>
      <c r="F11" s="8">
        <f t="shared" si="0"/>
        <v>34.24</v>
      </c>
      <c r="G11" s="8">
        <f t="shared" si="0"/>
        <v>34.24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291</v>
      </c>
      <c r="E15" s="19" t="s">
        <v>292</v>
      </c>
      <c r="F15" s="19" t="s">
        <v>292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221</v>
      </c>
      <c r="E16" s="4" t="s">
        <v>113</v>
      </c>
      <c r="F16" s="4" t="s">
        <v>113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293</v>
      </c>
      <c r="E17" s="19" t="s">
        <v>213</v>
      </c>
      <c r="F17" s="19" t="s">
        <v>213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4" t="s">
        <v>113</v>
      </c>
      <c r="F18" s="4" t="s">
        <v>113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294</v>
      </c>
      <c r="E19" s="19" t="s">
        <v>295</v>
      </c>
      <c r="F19" s="19" t="s">
        <v>295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178</v>
      </c>
      <c r="E20" s="112" t="s">
        <v>296</v>
      </c>
      <c r="F20" s="112" t="s">
        <v>297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97</v>
      </c>
      <c r="I21" s="4" t="s">
        <v>107</v>
      </c>
      <c r="J21" s="4"/>
      <c r="K21" s="4"/>
    </row>
    <row r="22" spans="1:11">
      <c r="A22" s="21" t="s">
        <v>168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3" sqref="$A23:$XFD23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298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25.38</v>
      </c>
      <c r="F7" s="8">
        <v>25.38</v>
      </c>
      <c r="G7" s="8">
        <v>24.18</v>
      </c>
      <c r="H7" s="8"/>
      <c r="I7" s="5" t="s">
        <v>95</v>
      </c>
      <c r="J7" s="23">
        <v>0.9527</v>
      </c>
      <c r="K7" s="5">
        <v>9.5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25.38</v>
      </c>
      <c r="F11" s="8">
        <f t="shared" si="0"/>
        <v>25.38</v>
      </c>
      <c r="G11" s="8">
        <f t="shared" si="0"/>
        <v>24.18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 t="s">
        <v>299</v>
      </c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300</v>
      </c>
      <c r="E15" s="19" t="s">
        <v>301</v>
      </c>
      <c r="F15" s="19" t="s">
        <v>301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302</v>
      </c>
      <c r="E16" s="19" t="s">
        <v>303</v>
      </c>
      <c r="F16" s="19" t="s">
        <v>303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147</v>
      </c>
      <c r="E17" s="19" t="s">
        <v>256</v>
      </c>
      <c r="F17" s="19" t="s">
        <v>256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4" t="s">
        <v>113</v>
      </c>
      <c r="F18" s="4" t="s">
        <v>113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239</v>
      </c>
      <c r="E19" s="19" t="s">
        <v>240</v>
      </c>
      <c r="F19" s="19" t="s">
        <v>240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178</v>
      </c>
      <c r="E20" s="112" t="s">
        <v>288</v>
      </c>
      <c r="F20" s="112" t="s">
        <v>304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96.5</v>
      </c>
      <c r="I21" s="4" t="s">
        <v>107</v>
      </c>
      <c r="J21" s="4"/>
      <c r="K21" s="4"/>
    </row>
    <row r="22" spans="1:11">
      <c r="A22" s="21" t="s">
        <v>168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J34" sqref="J34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305</v>
      </c>
      <c r="J3" s="3"/>
      <c r="K3" s="3"/>
    </row>
    <row r="4" spans="1:11">
      <c r="A4" s="4" t="s">
        <v>87</v>
      </c>
      <c r="B4" s="4"/>
      <c r="C4" s="4"/>
      <c r="D4" s="4" t="s">
        <v>306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307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1</v>
      </c>
      <c r="F7" s="8">
        <v>1</v>
      </c>
      <c r="G7" s="8">
        <v>0.99</v>
      </c>
      <c r="H7" s="8"/>
      <c r="I7" s="5" t="s">
        <v>95</v>
      </c>
      <c r="J7" s="5" t="s">
        <v>308</v>
      </c>
      <c r="K7" s="5" t="s">
        <v>309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v>1</v>
      </c>
      <c r="F11" s="8">
        <v>1</v>
      </c>
      <c r="G11" s="8">
        <v>0.99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 t="s">
        <v>310</v>
      </c>
      <c r="C13" s="10"/>
      <c r="D13" s="10"/>
      <c r="E13" s="10"/>
      <c r="F13" s="11" t="s">
        <v>311</v>
      </c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4" t="s">
        <v>312</v>
      </c>
      <c r="E15" s="4" t="s">
        <v>313</v>
      </c>
      <c r="F15" s="4" t="s">
        <v>313</v>
      </c>
      <c r="G15" s="4" t="s">
        <v>146</v>
      </c>
      <c r="H15" s="15">
        <v>8</v>
      </c>
      <c r="I15" s="4" t="s">
        <v>107</v>
      </c>
      <c r="J15" s="4"/>
      <c r="K15" s="4"/>
    </row>
    <row r="16" spans="1:11">
      <c r="A16" s="12"/>
      <c r="B16" s="13"/>
      <c r="C16" s="13"/>
      <c r="D16" s="16" t="s">
        <v>314</v>
      </c>
      <c r="E16" s="4" t="s">
        <v>315</v>
      </c>
      <c r="F16" s="4" t="s">
        <v>315</v>
      </c>
      <c r="G16" s="4" t="s">
        <v>316</v>
      </c>
      <c r="H16" s="15">
        <v>6</v>
      </c>
      <c r="I16" s="4" t="s">
        <v>107</v>
      </c>
      <c r="J16" s="4"/>
      <c r="K16" s="4"/>
    </row>
    <row r="17" spans="1:11">
      <c r="A17" s="12"/>
      <c r="B17" s="13"/>
      <c r="C17" s="13" t="s">
        <v>111</v>
      </c>
      <c r="D17" s="14" t="s">
        <v>317</v>
      </c>
      <c r="E17" s="4" t="s">
        <v>113</v>
      </c>
      <c r="F17" s="4" t="s">
        <v>318</v>
      </c>
      <c r="G17" s="4" t="s">
        <v>146</v>
      </c>
      <c r="H17" s="15">
        <v>7.6</v>
      </c>
      <c r="I17" s="4" t="s">
        <v>319</v>
      </c>
      <c r="J17" s="4"/>
      <c r="K17" s="4"/>
    </row>
    <row r="18" spans="1:11">
      <c r="A18" s="12"/>
      <c r="B18" s="13"/>
      <c r="C18" s="13"/>
      <c r="D18" s="16" t="s">
        <v>320</v>
      </c>
      <c r="E18" s="4" t="s">
        <v>72</v>
      </c>
      <c r="F18" s="4" t="s">
        <v>72</v>
      </c>
      <c r="G18" s="4" t="s">
        <v>114</v>
      </c>
      <c r="H18" s="15">
        <v>7</v>
      </c>
      <c r="I18" s="4" t="s">
        <v>107</v>
      </c>
      <c r="J18" s="4"/>
      <c r="K18" s="4"/>
    </row>
    <row r="19" spans="1:11">
      <c r="A19" s="12"/>
      <c r="B19" s="13"/>
      <c r="C19" s="13" t="s">
        <v>115</v>
      </c>
      <c r="D19" s="14" t="s">
        <v>116</v>
      </c>
      <c r="E19" s="4" t="s">
        <v>113</v>
      </c>
      <c r="F19" s="4" t="s">
        <v>321</v>
      </c>
      <c r="G19" s="4" t="s">
        <v>146</v>
      </c>
      <c r="H19" s="15">
        <v>7.92</v>
      </c>
      <c r="I19" s="4" t="s">
        <v>322</v>
      </c>
      <c r="J19" s="4"/>
      <c r="K19" s="4"/>
    </row>
    <row r="20" spans="1:11">
      <c r="A20" s="12"/>
      <c r="B20" s="13"/>
      <c r="C20" s="13" t="s">
        <v>123</v>
      </c>
      <c r="D20" s="14" t="s">
        <v>323</v>
      </c>
      <c r="E20" s="106" t="s">
        <v>232</v>
      </c>
      <c r="F20" s="106" t="s">
        <v>232</v>
      </c>
      <c r="G20" s="4" t="s">
        <v>316</v>
      </c>
      <c r="H20" s="15">
        <v>6</v>
      </c>
      <c r="I20" s="4" t="s">
        <v>107</v>
      </c>
      <c r="J20" s="4"/>
      <c r="K20" s="4"/>
    </row>
    <row r="21" spans="1:11">
      <c r="A21" s="12"/>
      <c r="B21" s="13"/>
      <c r="C21" s="13"/>
      <c r="D21" s="16" t="s">
        <v>124</v>
      </c>
      <c r="E21" s="4" t="s">
        <v>113</v>
      </c>
      <c r="F21" s="4" t="s">
        <v>113</v>
      </c>
      <c r="G21" s="4" t="s">
        <v>114</v>
      </c>
      <c r="H21" s="15">
        <v>7</v>
      </c>
      <c r="I21" s="4" t="s">
        <v>107</v>
      </c>
      <c r="J21" s="4"/>
      <c r="K21" s="4"/>
    </row>
    <row r="22" ht="25.8" spans="1:11">
      <c r="A22" s="12"/>
      <c r="B22" s="13" t="s">
        <v>125</v>
      </c>
      <c r="C22" s="13" t="s">
        <v>126</v>
      </c>
      <c r="D22" s="14" t="s">
        <v>324</v>
      </c>
      <c r="E22" s="4" t="s">
        <v>325</v>
      </c>
      <c r="F22" s="4" t="s">
        <v>65</v>
      </c>
      <c r="G22" s="4" t="s">
        <v>129</v>
      </c>
      <c r="H22" s="15">
        <v>30</v>
      </c>
      <c r="I22" s="4" t="s">
        <v>107</v>
      </c>
      <c r="J22" s="4"/>
      <c r="K22" s="4"/>
    </row>
    <row r="23" ht="25.8" spans="1:11">
      <c r="A23" s="12"/>
      <c r="B23" s="13" t="s">
        <v>130</v>
      </c>
      <c r="C23" s="13" t="s">
        <v>70</v>
      </c>
      <c r="D23" s="14" t="s">
        <v>178</v>
      </c>
      <c r="E23" s="4" t="s">
        <v>326</v>
      </c>
      <c r="F23" s="4" t="s">
        <v>326</v>
      </c>
      <c r="G23" s="4" t="s">
        <v>95</v>
      </c>
      <c r="H23" s="15">
        <v>10</v>
      </c>
      <c r="I23" s="4" t="s">
        <v>107</v>
      </c>
      <c r="J23" s="4"/>
      <c r="K23" s="4"/>
    </row>
    <row r="24" spans="1:11">
      <c r="A24" s="4" t="s">
        <v>132</v>
      </c>
      <c r="B24" s="4"/>
      <c r="C24" s="4"/>
      <c r="D24" s="4"/>
      <c r="E24" s="4"/>
      <c r="F24" s="4"/>
      <c r="G24" s="4">
        <v>90</v>
      </c>
      <c r="H24" s="17" t="s">
        <v>327</v>
      </c>
      <c r="I24" s="4" t="s">
        <v>107</v>
      </c>
      <c r="J24" s="4"/>
      <c r="K24" s="4"/>
    </row>
    <row r="25" spans="1:11">
      <c r="A25" s="6" t="s">
        <v>168</v>
      </c>
      <c r="B25" s="7" t="s">
        <v>328</v>
      </c>
      <c r="C25" s="7"/>
      <c r="D25" s="7"/>
      <c r="E25" s="7"/>
      <c r="F25" s="7"/>
      <c r="G25" s="7"/>
      <c r="H25" s="7"/>
      <c r="I25" s="7"/>
      <c r="J25" s="7"/>
      <c r="K25" s="7"/>
    </row>
  </sheetData>
  <mergeCells count="40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A24:F24"/>
    <mergeCell ref="I24:K24"/>
    <mergeCell ref="B25:K25"/>
    <mergeCell ref="A12:A13"/>
    <mergeCell ref="A14:A23"/>
    <mergeCell ref="B15:B21"/>
    <mergeCell ref="C15:C16"/>
    <mergeCell ref="C17:C18"/>
    <mergeCell ref="C20:C21"/>
    <mergeCell ref="A6:C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E32" sqref="E32"/>
    </sheetView>
  </sheetViews>
  <sheetFormatPr defaultColWidth="8.99082568807339" defaultRowHeight="12.9"/>
  <cols>
    <col min="1" max="1" width="7.34862385321101" customWidth="1"/>
    <col min="4" max="4" width="25.0366972477064" customWidth="1"/>
    <col min="5" max="5" width="12.7155963302752" customWidth="1"/>
    <col min="6" max="6" width="12.5871559633028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135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3</v>
      </c>
      <c r="F7" s="8">
        <v>3</v>
      </c>
      <c r="G7" s="8">
        <v>3</v>
      </c>
      <c r="H7" s="8"/>
      <c r="I7" s="5" t="s">
        <v>95</v>
      </c>
      <c r="J7" s="5" t="s">
        <v>136</v>
      </c>
      <c r="K7" s="5" t="s">
        <v>95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v>3</v>
      </c>
      <c r="F11" s="8">
        <v>3</v>
      </c>
      <c r="G11" s="8">
        <v>3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ht="22" customHeight="1" spans="1:11">
      <c r="A13" s="9"/>
      <c r="B13" s="10" t="s">
        <v>137</v>
      </c>
      <c r="C13" s="10"/>
      <c r="D13" s="10"/>
      <c r="E13" s="10"/>
      <c r="F13" s="11" t="s">
        <v>138</v>
      </c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4" t="s">
        <v>139</v>
      </c>
      <c r="E15" s="4" t="s">
        <v>140</v>
      </c>
      <c r="F15" s="4" t="s">
        <v>141</v>
      </c>
      <c r="G15" s="4" t="s">
        <v>142</v>
      </c>
      <c r="H15" s="4" t="s">
        <v>143</v>
      </c>
      <c r="I15" s="4" t="s">
        <v>144</v>
      </c>
      <c r="J15" s="4"/>
      <c r="K15" s="4"/>
    </row>
    <row r="16" spans="1:11">
      <c r="A16" s="12"/>
      <c r="B16" s="13"/>
      <c r="C16" s="13" t="s">
        <v>111</v>
      </c>
      <c r="D16" s="14" t="s">
        <v>145</v>
      </c>
      <c r="E16" s="4" t="s">
        <v>113</v>
      </c>
      <c r="F16" s="4" t="s">
        <v>113</v>
      </c>
      <c r="G16" s="4" t="s">
        <v>146</v>
      </c>
      <c r="H16" s="4" t="s">
        <v>146</v>
      </c>
      <c r="I16" s="4" t="s">
        <v>107</v>
      </c>
      <c r="J16" s="4"/>
      <c r="K16" s="4"/>
    </row>
    <row r="17" spans="1:11">
      <c r="A17" s="12"/>
      <c r="B17" s="13"/>
      <c r="C17" s="13" t="s">
        <v>115</v>
      </c>
      <c r="D17" s="14" t="s">
        <v>147</v>
      </c>
      <c r="E17" s="4" t="s">
        <v>148</v>
      </c>
      <c r="F17" s="4" t="s">
        <v>148</v>
      </c>
      <c r="G17" s="4" t="s">
        <v>114</v>
      </c>
      <c r="H17" s="4" t="s">
        <v>114</v>
      </c>
      <c r="I17" s="4" t="s">
        <v>107</v>
      </c>
      <c r="J17" s="4"/>
      <c r="K17" s="4"/>
    </row>
    <row r="18" spans="1:11">
      <c r="A18" s="12"/>
      <c r="B18" s="13"/>
      <c r="C18" s="13" t="s">
        <v>123</v>
      </c>
      <c r="D18" s="14" t="s">
        <v>149</v>
      </c>
      <c r="E18" s="106" t="s">
        <v>150</v>
      </c>
      <c r="F18" s="106" t="s">
        <v>150</v>
      </c>
      <c r="G18" s="4" t="s">
        <v>146</v>
      </c>
      <c r="H18" s="4" t="s">
        <v>146</v>
      </c>
      <c r="I18" s="4" t="s">
        <v>107</v>
      </c>
      <c r="J18" s="4"/>
      <c r="K18" s="4"/>
    </row>
    <row r="19" spans="1:11">
      <c r="A19" s="12"/>
      <c r="B19" s="13"/>
      <c r="C19" s="13"/>
      <c r="D19" s="16" t="s">
        <v>124</v>
      </c>
      <c r="E19" s="4" t="s">
        <v>113</v>
      </c>
      <c r="F19" s="4" t="s">
        <v>113</v>
      </c>
      <c r="G19" s="4" t="s">
        <v>151</v>
      </c>
      <c r="H19" s="4" t="s">
        <v>151</v>
      </c>
      <c r="I19" s="4" t="s">
        <v>107</v>
      </c>
      <c r="J19" s="4"/>
      <c r="K19" s="4"/>
    </row>
    <row r="20" ht="25.8" spans="1:11">
      <c r="A20" s="12"/>
      <c r="B20" s="13" t="s">
        <v>125</v>
      </c>
      <c r="C20" s="13" t="s">
        <v>126</v>
      </c>
      <c r="D20" s="14" t="s">
        <v>152</v>
      </c>
      <c r="E20" s="4" t="s">
        <v>153</v>
      </c>
      <c r="F20" s="4" t="s">
        <v>65</v>
      </c>
      <c r="G20" s="4" t="s">
        <v>129</v>
      </c>
      <c r="H20" s="4" t="s">
        <v>129</v>
      </c>
      <c r="I20" s="4" t="s">
        <v>107</v>
      </c>
      <c r="J20" s="4"/>
      <c r="K20" s="4"/>
    </row>
    <row r="21" ht="25.8" spans="1:11">
      <c r="A21" s="12"/>
      <c r="B21" s="13" t="s">
        <v>130</v>
      </c>
      <c r="C21" s="13" t="s">
        <v>70</v>
      </c>
      <c r="D21" s="14" t="s">
        <v>71</v>
      </c>
      <c r="E21" s="4" t="s">
        <v>72</v>
      </c>
      <c r="F21" s="4" t="s">
        <v>154</v>
      </c>
      <c r="G21" s="4" t="s">
        <v>95</v>
      </c>
      <c r="H21" s="4" t="s">
        <v>155</v>
      </c>
      <c r="I21" s="21" t="s">
        <v>156</v>
      </c>
      <c r="J21" s="21"/>
      <c r="K21" s="21"/>
    </row>
    <row r="22" spans="1:11">
      <c r="A22" s="4" t="s">
        <v>132</v>
      </c>
      <c r="B22" s="4"/>
      <c r="C22" s="4"/>
      <c r="D22" s="4"/>
      <c r="E22" s="4"/>
      <c r="F22" s="4"/>
      <c r="G22" s="4">
        <v>90</v>
      </c>
      <c r="H22" s="17" t="s">
        <v>157</v>
      </c>
      <c r="I22" s="4" t="s">
        <v>107</v>
      </c>
      <c r="J22" s="4"/>
      <c r="K22" s="4"/>
    </row>
    <row r="23" ht="55" customHeight="1" spans="1:11">
      <c r="A23" s="6" t="s">
        <v>133</v>
      </c>
      <c r="B23" s="7" t="s">
        <v>158</v>
      </c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</sheetData>
  <mergeCells count="36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I21:K21"/>
    <mergeCell ref="A22:F22"/>
    <mergeCell ref="I22:K22"/>
    <mergeCell ref="B23:K23"/>
    <mergeCell ref="A12:A13"/>
    <mergeCell ref="A14:A21"/>
    <mergeCell ref="B15:B19"/>
    <mergeCell ref="C18:C19"/>
    <mergeCell ref="A6:C1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23"/>
  <sheetViews>
    <sheetView workbookViewId="0">
      <selection activeCell="E36" sqref="E36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159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48.72</v>
      </c>
      <c r="F7" s="8">
        <v>48.72</v>
      </c>
      <c r="G7" s="8">
        <v>48.72</v>
      </c>
      <c r="H7" s="8"/>
      <c r="I7" s="5" t="s">
        <v>95</v>
      </c>
      <c r="J7" s="5" t="s">
        <v>136</v>
      </c>
      <c r="K7" s="5" t="s">
        <v>95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>E7</f>
        <v>48.72</v>
      </c>
      <c r="F11" s="8">
        <f>F7</f>
        <v>48.72</v>
      </c>
      <c r="G11" s="8">
        <f>G7</f>
        <v>48.72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 t="s">
        <v>160</v>
      </c>
      <c r="C13" s="10"/>
      <c r="D13" s="10"/>
      <c r="E13" s="10"/>
      <c r="F13" s="11" t="s">
        <v>160</v>
      </c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161</v>
      </c>
      <c r="E15" s="24" t="s">
        <v>162</v>
      </c>
      <c r="F15" s="24" t="s">
        <v>162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163</v>
      </c>
      <c r="E16" s="6" t="s">
        <v>113</v>
      </c>
      <c r="F16" s="6" t="s">
        <v>113</v>
      </c>
      <c r="G16" s="15">
        <v>10</v>
      </c>
      <c r="H16" s="4">
        <v>10</v>
      </c>
      <c r="I16" s="4"/>
      <c r="J16" s="4"/>
      <c r="K16" s="4"/>
    </row>
    <row r="17" ht="21.75" spans="1:11">
      <c r="A17" s="12"/>
      <c r="B17" s="13"/>
      <c r="C17" s="13" t="s">
        <v>115</v>
      </c>
      <c r="D17" s="18" t="s">
        <v>164</v>
      </c>
      <c r="E17" s="24" t="s">
        <v>165</v>
      </c>
      <c r="F17" s="24" t="s">
        <v>165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6" t="s">
        <v>113</v>
      </c>
      <c r="F18" s="6" t="s">
        <v>113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166</v>
      </c>
      <c r="E19" s="24" t="s">
        <v>166</v>
      </c>
      <c r="F19" s="24" t="s">
        <v>166</v>
      </c>
      <c r="G19" s="15">
        <v>30</v>
      </c>
      <c r="H19" s="15">
        <v>30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167</v>
      </c>
      <c r="E20" s="6" t="s">
        <v>72</v>
      </c>
      <c r="F20" s="6" t="s">
        <v>154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98</v>
      </c>
      <c r="I21" s="4" t="s">
        <v>107</v>
      </c>
      <c r="J21" s="4"/>
      <c r="K21" s="4"/>
    </row>
    <row r="22" spans="1:11">
      <c r="A22" s="21" t="s">
        <v>168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E35" sqref="E35"/>
    </sheetView>
  </sheetViews>
  <sheetFormatPr defaultColWidth="8.99082568807339" defaultRowHeight="12.9"/>
  <cols>
    <col min="4" max="4" width="25.0366972477064" customWidth="1"/>
    <col min="5" max="6" width="17.5688073394495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169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0</v>
      </c>
      <c r="F7" s="8">
        <v>10</v>
      </c>
      <c r="G7" s="8">
        <v>10</v>
      </c>
      <c r="H7" s="8"/>
      <c r="I7" s="5" t="s">
        <v>95</v>
      </c>
      <c r="J7" s="5" t="s">
        <v>136</v>
      </c>
      <c r="K7" s="5" t="s">
        <v>95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>E7</f>
        <v>0</v>
      </c>
      <c r="F11" s="8">
        <f>F7</f>
        <v>10</v>
      </c>
      <c r="G11" s="8">
        <f>G7</f>
        <v>10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4" t="s">
        <v>170</v>
      </c>
      <c r="E15" s="4" t="s">
        <v>171</v>
      </c>
      <c r="F15" s="4" t="s">
        <v>171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4" t="s">
        <v>172</v>
      </c>
      <c r="E16" s="106" t="s">
        <v>173</v>
      </c>
      <c r="F16" s="106" t="s">
        <v>174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4" t="s">
        <v>175</v>
      </c>
      <c r="E17" s="106" t="s">
        <v>173</v>
      </c>
      <c r="F17" s="106" t="s">
        <v>173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4" t="s">
        <v>124</v>
      </c>
      <c r="E18" s="106" t="s">
        <v>173</v>
      </c>
      <c r="F18" s="106" t="s">
        <v>173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4" t="s">
        <v>176</v>
      </c>
      <c r="E19" s="21" t="s">
        <v>177</v>
      </c>
      <c r="F19" s="21" t="s">
        <v>177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4" t="s">
        <v>178</v>
      </c>
      <c r="E20" s="106" t="s">
        <v>179</v>
      </c>
      <c r="F20" s="106" t="s">
        <v>180</v>
      </c>
      <c r="G20" s="15">
        <v>10</v>
      </c>
      <c r="H20" s="4">
        <v>9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f>SUM(G15:G20)</f>
        <v>90</v>
      </c>
      <c r="H21" s="39">
        <v>98</v>
      </c>
      <c r="I21" s="4" t="s">
        <v>107</v>
      </c>
      <c r="J21" s="4"/>
      <c r="K21" s="4"/>
    </row>
    <row r="22" ht="38.7" spans="1:11">
      <c r="A22" s="6" t="s">
        <v>133</v>
      </c>
      <c r="B22" s="7" t="s">
        <v>181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G35" sqref="G35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182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0</v>
      </c>
      <c r="F7" s="8">
        <v>30</v>
      </c>
      <c r="G7" s="8">
        <v>30</v>
      </c>
      <c r="H7" s="8"/>
      <c r="I7" s="5" t="s">
        <v>95</v>
      </c>
      <c r="J7" s="5" t="s">
        <v>136</v>
      </c>
      <c r="K7" s="5" t="s">
        <v>95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0</v>
      </c>
      <c r="F11" s="8">
        <f t="shared" si="0"/>
        <v>30</v>
      </c>
      <c r="G11" s="8">
        <f t="shared" si="0"/>
        <v>30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4" t="s">
        <v>183</v>
      </c>
      <c r="E15" s="4" t="s">
        <v>184</v>
      </c>
      <c r="F15" s="4" t="s">
        <v>184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4" t="s">
        <v>185</v>
      </c>
      <c r="E16" s="4" t="s">
        <v>67</v>
      </c>
      <c r="F16" s="4" t="s">
        <v>67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4" t="s">
        <v>175</v>
      </c>
      <c r="E17" s="106" t="s">
        <v>173</v>
      </c>
      <c r="F17" s="106" t="s">
        <v>173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107" t="s">
        <v>173</v>
      </c>
      <c r="F18" s="107" t="s">
        <v>173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186</v>
      </c>
      <c r="E19" s="35" t="s">
        <v>187</v>
      </c>
      <c r="F19" s="35" t="s">
        <v>187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178</v>
      </c>
      <c r="E20" s="107" t="s">
        <v>72</v>
      </c>
      <c r="F20" s="38">
        <v>0.93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97</v>
      </c>
      <c r="I21" s="4" t="s">
        <v>107</v>
      </c>
      <c r="J21" s="4"/>
      <c r="K21" s="4"/>
    </row>
    <row r="22" ht="38.7" spans="1:11">
      <c r="A22" s="6" t="s">
        <v>133</v>
      </c>
      <c r="B22" s="7" t="s">
        <v>188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G33" sqref="G33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189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0</v>
      </c>
      <c r="F7" s="8">
        <v>5</v>
      </c>
      <c r="G7" s="8">
        <v>5</v>
      </c>
      <c r="H7" s="8"/>
      <c r="I7" s="5" t="s">
        <v>95</v>
      </c>
      <c r="J7" s="5" t="s">
        <v>136</v>
      </c>
      <c r="K7" s="5" t="s">
        <v>95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0</v>
      </c>
      <c r="F11" s="8">
        <f t="shared" si="0"/>
        <v>5</v>
      </c>
      <c r="G11" s="8">
        <f t="shared" si="0"/>
        <v>5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190</v>
      </c>
      <c r="E15" s="18" t="s">
        <v>191</v>
      </c>
      <c r="F15" s="18" t="s">
        <v>191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192</v>
      </c>
      <c r="E16" s="18" t="s">
        <v>193</v>
      </c>
      <c r="F16" s="18" t="s">
        <v>193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175</v>
      </c>
      <c r="E17" s="4" t="s">
        <v>113</v>
      </c>
      <c r="F17" s="4" t="s">
        <v>113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4" t="s">
        <v>113</v>
      </c>
      <c r="F18" s="4" t="s">
        <v>113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194</v>
      </c>
      <c r="E19" s="18" t="s">
        <v>64</v>
      </c>
      <c r="F19" s="18" t="s">
        <v>64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178</v>
      </c>
      <c r="E20" s="107" t="s">
        <v>72</v>
      </c>
      <c r="F20" s="107" t="s">
        <v>154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87</v>
      </c>
      <c r="I21" s="4" t="s">
        <v>107</v>
      </c>
      <c r="J21" s="4"/>
      <c r="K21" s="4"/>
    </row>
    <row r="22" ht="38.7" spans="1:11">
      <c r="A22" s="6" t="s">
        <v>133</v>
      </c>
      <c r="B22" s="7" t="s">
        <v>195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G32" sqref="G32"/>
    </sheetView>
  </sheetViews>
  <sheetFormatPr defaultColWidth="8.99082568807339" defaultRowHeight="12.9"/>
  <cols>
    <col min="4" max="4" width="25.0366972477064" customWidth="1"/>
    <col min="5" max="6" width="10.5963302752294" style="32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33"/>
      <c r="F2" s="33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196</v>
      </c>
      <c r="E4" s="6"/>
      <c r="F4" s="6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9"/>
      <c r="F5" s="6" t="s">
        <v>91</v>
      </c>
      <c r="G5" s="4" t="s">
        <v>92</v>
      </c>
      <c r="H5" s="4"/>
      <c r="I5" s="4"/>
      <c r="J5" s="4"/>
      <c r="K5" s="4"/>
    </row>
    <row r="6" ht="25.8" spans="1:11">
      <c r="A6" s="6" t="s">
        <v>93</v>
      </c>
      <c r="B6" s="6"/>
      <c r="C6" s="6"/>
      <c r="D6" s="7" t="s">
        <v>7</v>
      </c>
      <c r="E6" s="6" t="s">
        <v>8</v>
      </c>
      <c r="F6" s="6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34">
        <v>0</v>
      </c>
      <c r="F7" s="34">
        <v>4.8</v>
      </c>
      <c r="G7" s="8">
        <v>4.8</v>
      </c>
      <c r="H7" s="8"/>
      <c r="I7" s="5" t="s">
        <v>95</v>
      </c>
      <c r="J7" s="5" t="s">
        <v>136</v>
      </c>
      <c r="K7" s="5" t="s">
        <v>95</v>
      </c>
    </row>
    <row r="8" spans="1:11">
      <c r="A8" s="6"/>
      <c r="B8" s="6"/>
      <c r="C8" s="6"/>
      <c r="D8" s="7" t="s">
        <v>96</v>
      </c>
      <c r="E8" s="34" t="s">
        <v>97</v>
      </c>
      <c r="F8" s="34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34" t="s">
        <v>97</v>
      </c>
      <c r="F9" s="34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34" t="s">
        <v>97</v>
      </c>
      <c r="F10" s="34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34">
        <f t="shared" ref="E11:G11" si="0">E7</f>
        <v>0</v>
      </c>
      <c r="F11" s="34">
        <f t="shared" si="0"/>
        <v>4.8</v>
      </c>
      <c r="G11" s="8">
        <f t="shared" si="0"/>
        <v>4.8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6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6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197</v>
      </c>
      <c r="E15" s="6" t="s">
        <v>198</v>
      </c>
      <c r="F15" s="6" t="s">
        <v>198</v>
      </c>
      <c r="G15" s="15">
        <v>10</v>
      </c>
      <c r="H15" s="15">
        <v>10</v>
      </c>
      <c r="I15" s="4"/>
      <c r="J15" s="4"/>
      <c r="K15" s="4"/>
    </row>
    <row r="16" spans="1:11">
      <c r="A16" s="12"/>
      <c r="B16" s="13"/>
      <c r="C16" s="13" t="s">
        <v>111</v>
      </c>
      <c r="D16" s="18" t="s">
        <v>199</v>
      </c>
      <c r="E16" s="30" t="s">
        <v>200</v>
      </c>
      <c r="F16" s="30" t="s">
        <v>200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175</v>
      </c>
      <c r="E17" s="6" t="s">
        <v>113</v>
      </c>
      <c r="F17" s="6" t="s">
        <v>113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6" t="s">
        <v>113</v>
      </c>
      <c r="F18" s="6" t="s">
        <v>113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201</v>
      </c>
      <c r="E19" s="35" t="s">
        <v>64</v>
      </c>
      <c r="F19" s="35" t="s">
        <v>64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178</v>
      </c>
      <c r="E20" s="108" t="s">
        <v>72</v>
      </c>
      <c r="F20" s="108" t="s">
        <v>72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6"/>
      <c r="F21" s="6"/>
      <c r="G21" s="4">
        <v>90</v>
      </c>
      <c r="H21" s="17">
        <v>97</v>
      </c>
      <c r="I21" s="4" t="s">
        <v>107</v>
      </c>
      <c r="J21" s="4"/>
      <c r="K21" s="4"/>
    </row>
    <row r="22" ht="38.7" spans="1:11">
      <c r="A22" s="6" t="s">
        <v>133</v>
      </c>
      <c r="B22" s="7" t="s">
        <v>202</v>
      </c>
      <c r="C22" s="7"/>
      <c r="D22" s="7"/>
      <c r="E22" s="21"/>
      <c r="F22" s="21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36"/>
      <c r="F23" s="36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H33" sqref="H33"/>
    </sheetView>
  </sheetViews>
  <sheetFormatPr defaultColWidth="8.99082568807339" defaultRowHeight="12.9"/>
  <cols>
    <col min="4" max="4" width="25.0366972477064" customWidth="1"/>
  </cols>
  <sheetData>
    <row r="1" ht="23.05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 t="s">
        <v>86</v>
      </c>
      <c r="J3" s="3"/>
      <c r="K3" s="3"/>
    </row>
    <row r="4" spans="1:11">
      <c r="A4" s="4" t="s">
        <v>87</v>
      </c>
      <c r="B4" s="4"/>
      <c r="C4" s="4"/>
      <c r="D4" s="4" t="s">
        <v>203</v>
      </c>
      <c r="E4" s="4"/>
      <c r="F4" s="4"/>
      <c r="G4" s="4"/>
      <c r="H4" s="4"/>
      <c r="I4" s="4"/>
      <c r="J4" s="4"/>
      <c r="K4" s="4"/>
    </row>
    <row r="5" spans="1:11">
      <c r="A5" s="4" t="s">
        <v>89</v>
      </c>
      <c r="B5" s="4"/>
      <c r="C5" s="4"/>
      <c r="D5" s="5" t="s">
        <v>90</v>
      </c>
      <c r="E5" s="5"/>
      <c r="F5" s="4" t="s">
        <v>91</v>
      </c>
      <c r="G5" s="4" t="s">
        <v>92</v>
      </c>
      <c r="H5" s="4"/>
      <c r="I5" s="4"/>
      <c r="J5" s="4"/>
      <c r="K5" s="4"/>
    </row>
    <row r="6" spans="1:11">
      <c r="A6" s="6" t="s">
        <v>93</v>
      </c>
      <c r="B6" s="6"/>
      <c r="C6" s="6"/>
      <c r="D6" s="7" t="s">
        <v>7</v>
      </c>
      <c r="E6" s="4" t="s">
        <v>8</v>
      </c>
      <c r="F6" s="4" t="s">
        <v>9</v>
      </c>
      <c r="G6" s="4" t="s">
        <v>10</v>
      </c>
      <c r="H6" s="4"/>
      <c r="I6" s="6" t="s">
        <v>11</v>
      </c>
      <c r="J6" s="6" t="s">
        <v>12</v>
      </c>
      <c r="K6" s="4" t="s">
        <v>13</v>
      </c>
    </row>
    <row r="7" spans="1:11">
      <c r="A7" s="6"/>
      <c r="B7" s="6"/>
      <c r="C7" s="6"/>
      <c r="D7" s="7" t="s">
        <v>94</v>
      </c>
      <c r="E7" s="8">
        <v>0</v>
      </c>
      <c r="F7" s="8">
        <v>3</v>
      </c>
      <c r="G7" s="8">
        <v>3</v>
      </c>
      <c r="H7" s="8"/>
      <c r="I7" s="5" t="s">
        <v>95</v>
      </c>
      <c r="J7" s="5" t="s">
        <v>136</v>
      </c>
      <c r="K7" s="5" t="s">
        <v>95</v>
      </c>
    </row>
    <row r="8" spans="1:11">
      <c r="A8" s="6"/>
      <c r="B8" s="6"/>
      <c r="C8" s="6"/>
      <c r="D8" s="7" t="s">
        <v>96</v>
      </c>
      <c r="E8" s="8" t="s">
        <v>97</v>
      </c>
      <c r="F8" s="8" t="s">
        <v>97</v>
      </c>
      <c r="G8" s="8" t="s">
        <v>97</v>
      </c>
      <c r="H8" s="8"/>
      <c r="I8" s="5" t="s">
        <v>98</v>
      </c>
      <c r="J8" s="5" t="s">
        <v>98</v>
      </c>
      <c r="K8" s="5" t="s">
        <v>98</v>
      </c>
    </row>
    <row r="9" spans="1:11">
      <c r="A9" s="6"/>
      <c r="B9" s="6"/>
      <c r="C9" s="6"/>
      <c r="D9" s="7" t="s">
        <v>99</v>
      </c>
      <c r="E9" s="8" t="s">
        <v>97</v>
      </c>
      <c r="F9" s="8" t="s">
        <v>97</v>
      </c>
      <c r="G9" s="8" t="s">
        <v>97</v>
      </c>
      <c r="H9" s="8"/>
      <c r="I9" s="5" t="s">
        <v>98</v>
      </c>
      <c r="J9" s="5" t="s">
        <v>98</v>
      </c>
      <c r="K9" s="5" t="s">
        <v>98</v>
      </c>
    </row>
    <row r="10" spans="1:11">
      <c r="A10" s="6"/>
      <c r="B10" s="6"/>
      <c r="C10" s="6"/>
      <c r="D10" s="7" t="s">
        <v>100</v>
      </c>
      <c r="E10" s="8" t="s">
        <v>97</v>
      </c>
      <c r="F10" s="8" t="s">
        <v>97</v>
      </c>
      <c r="G10" s="8" t="s">
        <v>97</v>
      </c>
      <c r="H10" s="8"/>
      <c r="I10" s="5" t="s">
        <v>98</v>
      </c>
      <c r="J10" s="5" t="s">
        <v>98</v>
      </c>
      <c r="K10" s="5" t="s">
        <v>98</v>
      </c>
    </row>
    <row r="11" spans="1:11">
      <c r="A11" s="6"/>
      <c r="B11" s="6"/>
      <c r="C11" s="6"/>
      <c r="D11" s="7" t="s">
        <v>101</v>
      </c>
      <c r="E11" s="8">
        <f t="shared" ref="E11:G11" si="0">E7</f>
        <v>0</v>
      </c>
      <c r="F11" s="8">
        <f t="shared" si="0"/>
        <v>3</v>
      </c>
      <c r="G11" s="8">
        <f t="shared" si="0"/>
        <v>3</v>
      </c>
      <c r="H11" s="8"/>
      <c r="I11" s="5" t="s">
        <v>98</v>
      </c>
      <c r="J11" s="5" t="s">
        <v>98</v>
      </c>
      <c r="K11" s="5" t="s">
        <v>98</v>
      </c>
    </row>
    <row r="12" spans="1:11">
      <c r="A12" s="9" t="s">
        <v>20</v>
      </c>
      <c r="B12" s="6" t="s">
        <v>21</v>
      </c>
      <c r="C12" s="6"/>
      <c r="D12" s="6"/>
      <c r="E12" s="6"/>
      <c r="F12" s="4" t="s">
        <v>22</v>
      </c>
      <c r="G12" s="4"/>
      <c r="H12" s="4"/>
      <c r="I12" s="4"/>
      <c r="J12" s="4"/>
      <c r="K12" s="4"/>
    </row>
    <row r="13" spans="1:11">
      <c r="A13" s="9"/>
      <c r="B13" s="10"/>
      <c r="C13" s="10"/>
      <c r="D13" s="10"/>
      <c r="E13" s="10"/>
      <c r="F13" s="11"/>
      <c r="G13" s="11"/>
      <c r="H13" s="11"/>
      <c r="I13" s="11"/>
      <c r="J13" s="11"/>
      <c r="K13" s="11"/>
    </row>
    <row r="14" ht="25.8" spans="1:11">
      <c r="A14" s="12" t="s">
        <v>25</v>
      </c>
      <c r="B14" s="6" t="s">
        <v>26</v>
      </c>
      <c r="C14" s="4" t="s">
        <v>27</v>
      </c>
      <c r="D14" s="4" t="s">
        <v>28</v>
      </c>
      <c r="E14" s="4" t="s">
        <v>29</v>
      </c>
      <c r="F14" s="6" t="s">
        <v>30</v>
      </c>
      <c r="G14" s="4" t="s">
        <v>11</v>
      </c>
      <c r="H14" s="4" t="s">
        <v>13</v>
      </c>
      <c r="I14" s="6" t="s">
        <v>31</v>
      </c>
      <c r="J14" s="6"/>
      <c r="K14" s="6"/>
    </row>
    <row r="15" spans="1:11">
      <c r="A15" s="12"/>
      <c r="B15" s="13" t="s">
        <v>104</v>
      </c>
      <c r="C15" s="13" t="s">
        <v>105</v>
      </c>
      <c r="D15" s="18" t="s">
        <v>204</v>
      </c>
      <c r="E15" s="19" t="s">
        <v>67</v>
      </c>
      <c r="F15" s="19" t="s">
        <v>67</v>
      </c>
      <c r="G15" s="15">
        <v>10</v>
      </c>
      <c r="H15" s="15">
        <v>9</v>
      </c>
      <c r="I15" s="4"/>
      <c r="J15" s="4"/>
      <c r="K15" s="4"/>
    </row>
    <row r="16" ht="21.75" spans="1:11">
      <c r="A16" s="12"/>
      <c r="B16" s="13"/>
      <c r="C16" s="13" t="s">
        <v>111</v>
      </c>
      <c r="D16" s="18" t="s">
        <v>200</v>
      </c>
      <c r="E16" s="30" t="s">
        <v>205</v>
      </c>
      <c r="F16" s="30" t="s">
        <v>205</v>
      </c>
      <c r="G16" s="15">
        <v>10</v>
      </c>
      <c r="H16" s="4">
        <v>10</v>
      </c>
      <c r="I16" s="4"/>
      <c r="J16" s="4"/>
      <c r="K16" s="4"/>
    </row>
    <row r="17" spans="1:11">
      <c r="A17" s="12"/>
      <c r="B17" s="13"/>
      <c r="C17" s="13" t="s">
        <v>115</v>
      </c>
      <c r="D17" s="18" t="s">
        <v>175</v>
      </c>
      <c r="E17" s="6" t="s">
        <v>113</v>
      </c>
      <c r="F17" s="6" t="s">
        <v>113</v>
      </c>
      <c r="G17" s="15">
        <v>10</v>
      </c>
      <c r="H17" s="15">
        <v>10</v>
      </c>
      <c r="I17" s="4"/>
      <c r="J17" s="4"/>
      <c r="K17" s="4"/>
    </row>
    <row r="18" spans="1:11">
      <c r="A18" s="12"/>
      <c r="B18" s="13"/>
      <c r="C18" s="13" t="s">
        <v>123</v>
      </c>
      <c r="D18" s="18" t="s">
        <v>124</v>
      </c>
      <c r="E18" s="6" t="s">
        <v>113</v>
      </c>
      <c r="F18" s="6" t="s">
        <v>113</v>
      </c>
      <c r="G18" s="15">
        <v>20</v>
      </c>
      <c r="H18" s="15">
        <v>20</v>
      </c>
      <c r="I18" s="4"/>
      <c r="J18" s="4"/>
      <c r="K18" s="4"/>
    </row>
    <row r="19" ht="25.8" spans="1:11">
      <c r="A19" s="12"/>
      <c r="B19" s="13" t="s">
        <v>125</v>
      </c>
      <c r="C19" s="13" t="s">
        <v>126</v>
      </c>
      <c r="D19" s="18" t="s">
        <v>206</v>
      </c>
      <c r="E19" s="19" t="s">
        <v>64</v>
      </c>
      <c r="F19" s="19" t="s">
        <v>64</v>
      </c>
      <c r="G19" s="15">
        <v>30</v>
      </c>
      <c r="H19" s="15">
        <v>29</v>
      </c>
      <c r="I19" s="4"/>
      <c r="J19" s="4"/>
      <c r="K19" s="4"/>
    </row>
    <row r="20" ht="25.8" spans="1:11">
      <c r="A20" s="12"/>
      <c r="B20" s="13" t="s">
        <v>130</v>
      </c>
      <c r="C20" s="13" t="s">
        <v>70</v>
      </c>
      <c r="D20" s="18" t="s">
        <v>178</v>
      </c>
      <c r="E20" s="108" t="s">
        <v>72</v>
      </c>
      <c r="F20" s="108" t="s">
        <v>72</v>
      </c>
      <c r="G20" s="15">
        <v>10</v>
      </c>
      <c r="H20" s="4">
        <v>8</v>
      </c>
      <c r="I20" s="4"/>
      <c r="J20" s="4"/>
      <c r="K20" s="4"/>
    </row>
    <row r="21" spans="1:11">
      <c r="A21" s="4" t="s">
        <v>132</v>
      </c>
      <c r="B21" s="4"/>
      <c r="C21" s="4"/>
      <c r="D21" s="4"/>
      <c r="E21" s="4"/>
      <c r="F21" s="4"/>
      <c r="G21" s="4">
        <v>90</v>
      </c>
      <c r="H21" s="17">
        <v>96</v>
      </c>
      <c r="I21" s="4" t="s">
        <v>107</v>
      </c>
      <c r="J21" s="4"/>
      <c r="K21" s="4"/>
    </row>
    <row r="22" ht="38.7" spans="1:11">
      <c r="A22" s="6" t="s">
        <v>133</v>
      </c>
      <c r="B22" s="7" t="s">
        <v>207</v>
      </c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</sheetData>
  <mergeCells count="34">
    <mergeCell ref="A1:K1"/>
    <mergeCell ref="A2:K2"/>
    <mergeCell ref="A3:C3"/>
    <mergeCell ref="E3:G3"/>
    <mergeCell ref="I3:K3"/>
    <mergeCell ref="A4:C4"/>
    <mergeCell ref="D4:K4"/>
    <mergeCell ref="A5:C5"/>
    <mergeCell ref="D5:E5"/>
    <mergeCell ref="G5:K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A21:F21"/>
    <mergeCell ref="I21:K21"/>
    <mergeCell ref="B22:K22"/>
    <mergeCell ref="A12:A13"/>
    <mergeCell ref="A14:A20"/>
    <mergeCell ref="B15:B18"/>
    <mergeCell ref="A6:C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部门整体支出绩效自评表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Administrator</cp:lastModifiedBy>
  <dcterms:created xsi:type="dcterms:W3CDTF">2012-05-31T20:34:00Z</dcterms:created>
  <cp:lastPrinted>2020-02-18T16:20:00Z</cp:lastPrinted>
  <dcterms:modified xsi:type="dcterms:W3CDTF">2023-08-24T09:22:34Z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6936C160DC82415EA5EE51D8CB515B11</vt:lpwstr>
  </property>
  <property fmtid="{D5CDD505-2E9C-101B-9397-08002B2CF9AE}" pid="4" name="KSOReadingLayout">
    <vt:bool>true</vt:bool>
  </property>
</Properties>
</file>