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部门整体支出绩效自评表" sheetId="61" r:id="rId1"/>
    <sheet name="项目1" sheetId="60" r:id="rId2"/>
    <sheet name="项目2" sheetId="62" r:id="rId3"/>
    <sheet name="项目3" sheetId="63" r:id="rId4"/>
    <sheet name="项目4" sheetId="64" r:id="rId5"/>
    <sheet name="项目5" sheetId="65" r:id="rId6"/>
    <sheet name="项目6" sheetId="66" r:id="rId7"/>
    <sheet name="项目7" sheetId="67" r:id="rId8"/>
    <sheet name="项目8" sheetId="68" r:id="rId9"/>
    <sheet name="项目9" sheetId="69" r:id="rId10"/>
    <sheet name="项目10" sheetId="70" r:id="rId11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1">#REF!</definedName>
    <definedName name="发放" localSheetId="1">#REF!</definedName>
    <definedName name="结果表" localSheetId="1">#REF!</definedName>
    <definedName name="满意度指标" localSheetId="1">#REF!</definedName>
    <definedName name="申报表" localSheetId="1">#REF!</definedName>
    <definedName name="水电费" localSheetId="1">#REF!</definedName>
    <definedName name="效益指标" localSheetId="1">#REF!</definedName>
    <definedName name="一级指标" localSheetId="1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  <definedName name="产出指标" localSheetId="2">#REF!</definedName>
    <definedName name="发放" localSheetId="2">#REF!</definedName>
    <definedName name="结果表" localSheetId="2">#REF!</definedName>
    <definedName name="满意度指标" localSheetId="2">#REF!</definedName>
    <definedName name="申报表" localSheetId="2">#REF!</definedName>
    <definedName name="水电费" localSheetId="2">#REF!</definedName>
    <definedName name="效益指标" localSheetId="2">#REF!</definedName>
    <definedName name="一级指标" localSheetId="2">#REF!</definedName>
  </definedNames>
  <calcPr calcId="144525"/>
</workbook>
</file>

<file path=xl/sharedStrings.xml><?xml version="1.0" encoding="utf-8"?>
<sst xmlns="http://schemas.openxmlformats.org/spreadsheetml/2006/main" count="1132" uniqueCount="225">
  <si>
    <t>部门整体支出绩效自评表</t>
  </si>
  <si>
    <t>（2022年度）</t>
  </si>
  <si>
    <t>单位（盖章）：绥阳县洋川街道办事处</t>
  </si>
  <si>
    <t>填报日期：2023/02/10</t>
  </si>
  <si>
    <t>部门（单位）名称</t>
  </si>
  <si>
    <t>绥阳县洋川街道办事处整体绩效评价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</si>
  <si>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</si>
  <si>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</si>
  <si>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</si>
  <si>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</si>
  <si>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</si>
  <si>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</si>
  <si>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</si>
  <si>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</si>
  <si>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</si>
  <si>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</si>
  <si>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人员类项目</t>
  </si>
  <si>
    <t>-</t>
  </si>
  <si>
    <t>运转类公用经费项目</t>
  </si>
  <si>
    <t>其他运转类</t>
  </si>
  <si>
    <t>特定目标类项目</t>
  </si>
  <si>
    <t>年度
总体
目标</t>
  </si>
  <si>
    <t>预期目标</t>
  </si>
  <si>
    <t>实际完成情况</t>
  </si>
  <si>
    <t>（1）、贯彻执行党和国家的路线、方针、政策、法律、法规和上级党委、政府及本级党工委的决定、命令。
（2）、执行本区域的经济和社会发展计划、预算，维护本区域社会稳定，负责本区域农业、畜牧、林业、水利、科教文化信息、人口和计划生育、村镇建设、人力资源和社会保障等社会管理和公共服务；负责受县人民政府委托的辖区内安全生产监督管理工作。
（3）、推进社会主义新农村建设，营造经济社会发展环境，促进农村经济发展，增加农民收入。保护国有资产、集体财产和各种经济组织及公民的合法权益。
（4）、指导村（居）民委员会依法开展村（居）自治工作，推动乡镇行政管理和基层群众自治有效衔接和良性互动，推动基层民主，促进农村和谐。</t>
  </si>
  <si>
    <t>（1）积极履职，强化管理，较好地完成本年工作任务。                                     （2）通过加强预算收支管理，不断建立健全内部管理制度，部门整体支出管理水平得到提升                                                                       （3）制定并组织实施村镇建设规划，负责土地、林木、水等自然资源和生态环境的保护，做好护林防火工作。                                                                        （4）指导了村（居）民委员会依法开展村（居）自治工作，推动了乡镇行政管理和基层群众自治有效衔接和良性互动，推动基层民主，促进农村和谐。      （5）完成上级政府交办的其它事项。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</si>
  <si>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</si>
  <si>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</si>
  <si>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</si>
  <si>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</si>
  <si>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</si>
  <si>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</si>
  <si>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</si>
  <si>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</si>
  <si>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</si>
  <si>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在职人员控制数</t>
  </si>
  <si>
    <t>≤138人</t>
  </si>
  <si>
    <t>126人</t>
  </si>
  <si>
    <t>无</t>
  </si>
  <si>
    <t>预算收入完成额</t>
  </si>
  <si>
    <t>≥12000万元</t>
  </si>
  <si>
    <t>12248万元</t>
  </si>
  <si>
    <t>重点工作办结率</t>
  </si>
  <si>
    <t>＝100%</t>
  </si>
  <si>
    <t>工作任务完成率</t>
  </si>
  <si>
    <t>国有资产使用率</t>
  </si>
  <si>
    <t>≥80%</t>
  </si>
  <si>
    <t>重点民生项目</t>
  </si>
  <si>
    <t>≥5个</t>
  </si>
  <si>
    <t>6个</t>
  </si>
  <si>
    <t>质量</t>
  </si>
  <si>
    <t>预算资金拨付到位率</t>
  </si>
  <si>
    <t>项目实施规范性</t>
  </si>
  <si>
    <t>规范</t>
  </si>
  <si>
    <t>达成年度指标</t>
  </si>
  <si>
    <t>资金使用合规性</t>
  </si>
  <si>
    <t>合规</t>
  </si>
  <si>
    <t>管理制度健全性</t>
  </si>
  <si>
    <t>健全</t>
  </si>
  <si>
    <t>时效</t>
  </si>
  <si>
    <t>预算资金拨付及时率</t>
  </si>
  <si>
    <t>工作任务完成及时率</t>
  </si>
  <si>
    <t>成本</t>
  </si>
  <si>
    <t xml:space="preserve">预算总成本 </t>
  </si>
  <si>
    <t>≤2331.69万元</t>
  </si>
  <si>
    <t>2800.59万元</t>
  </si>
  <si>
    <t>人员总体增加，同时1月份普调工资，本年度人员经费增多。调整预算项目增加，导致政府工作经费增加，本年相应支出增加。</t>
  </si>
  <si>
    <t>效
益
指
标
(30分)</t>
  </si>
  <si>
    <t>社会效益</t>
  </si>
  <si>
    <t>加强各项重点工作保障力度，确保各项工作顺利实施</t>
  </si>
  <si>
    <t>有效保障</t>
  </si>
  <si>
    <t>提升单位工作效率</t>
  </si>
  <si>
    <t>有效提升</t>
  </si>
  <si>
    <t>加强绩效、监督管理，确保财政资金高效安全</t>
  </si>
  <si>
    <t>可持续影响</t>
  </si>
  <si>
    <t>提高政府公信力</t>
  </si>
  <si>
    <t>满意度指标（10分）</t>
  </si>
  <si>
    <t>服务对象
满意度</t>
  </si>
  <si>
    <t>干部职工满意度</t>
  </si>
  <si>
    <t>≥90%</t>
  </si>
  <si>
    <t>受益群众满意度</t>
  </si>
  <si>
    <t>县委县政府对部门履职的满意度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</si>
  <si>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</si>
  <si>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</si>
  <si>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 xml:space="preserve">    绥阳县洋川街道办事处2022年全年执行数2800.59万元，其中基本支出2587.67万元，项目支出212.92万元。2022年，我单位积极履职，强化管理，较好地完成本年工作任务。通过加强预算收支管理，不断建立健全内部管理制度，部门整体支出管理水平得到提升。但同时，我单位也存在项目绩效目标未完成的情况，在实际执行过程中，绩效管理的机制仍不够完善，体系设置和人员水平有待加强。</t>
  </si>
  <si>
    <t>联系人：周玲玲</t>
  </si>
  <si>
    <t>联系电话：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</si>
  <si>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</si>
  <si>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</si>
  <si>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</si>
  <si>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</si>
  <si>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</si>
  <si>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项目名称</t>
  </si>
  <si>
    <t>政府公共服务专项经费</t>
  </si>
  <si>
    <t>主管部门及代码</t>
  </si>
  <si>
    <t>[701]绥阳县洋川街道办事处</t>
  </si>
  <si>
    <t>实施单位</t>
  </si>
  <si>
    <t>绥阳县洋川街道办事处本级</t>
  </si>
  <si>
    <t>项目资金（万元）</t>
  </si>
  <si>
    <t xml:space="preserve">得分
</t>
  </si>
  <si>
    <t>年度资金总额：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</si>
  <si>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</si>
  <si>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</si>
  <si>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</si>
  <si>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</si>
  <si>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</si>
  <si>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t xml:space="preserve">为了更好的贯彻落实国家的方针政策，执行上级部门安排部署，统筹做好街道办各项工作，为群众提供更好的服务。 做好资金保障，确保街道工作顺利进行。 </t>
  </si>
  <si>
    <t>为街道办日常运转相关工作提供了资金保障</t>
  </si>
  <si>
    <t>街道办工作完成率</t>
  </si>
  <si>
    <t>购买公共产品和服务完成率</t>
  </si>
  <si>
    <t>街道办工作完成质量</t>
  </si>
  <si>
    <t>保质保量完成</t>
  </si>
  <si>
    <t>工作完成及时率</t>
  </si>
  <si>
    <t>项目或定额成本控制率</t>
  </si>
  <si>
    <t>可持续影响指标</t>
  </si>
  <si>
    <t>保障单位正常运转</t>
  </si>
  <si>
    <t>领导满意度</t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</si>
  <si>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</si>
  <si>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</si>
  <si>
    <t>该项目资金年初预算63.7万元，全年预算数63.7万元，支出62.89万元。圆满完成了绩效目标任务，达到了既定的目标，经对项目绩效指标评分得分为99.87分。</t>
  </si>
  <si>
    <t>示范乡镇财政所创建经费</t>
  </si>
  <si>
    <t>提升财政资金监管能力，提高街道财政规范化、精细化、信息化水平，支持做好街道财政基础信息上报工作。</t>
  </si>
  <si>
    <t>支持做好了街道财政基础信息上报工作</t>
  </si>
  <si>
    <t>购买电脑、打印机、文件柜等办公设备</t>
  </si>
  <si>
    <t>≥3台、个</t>
  </si>
  <si>
    <t>3台、个</t>
  </si>
  <si>
    <t>财政信息化维护</t>
  </si>
  <si>
    <t>≥2次</t>
  </si>
  <si>
    <t>3次</t>
  </si>
  <si>
    <t>财政基础信息上报及时率</t>
  </si>
  <si>
    <t>财政基础信息完善率</t>
  </si>
  <si>
    <t>财务人员满意度</t>
  </si>
  <si>
    <t>该项目全年预算资金3万元，支出3万元。圆满完成了绩效目标任务，达到了既定的目标，经对项目绩效指标评分得分为100分。</t>
  </si>
  <si>
    <t>禁毒专项经费</t>
  </si>
  <si>
    <t xml:space="preserve">及时拨付资金、保障禁毒工作的开展 </t>
  </si>
  <si>
    <t>为街道禁毒工作提供了有力的资金保障</t>
  </si>
  <si>
    <t>制作禁毒宣传栏</t>
  </si>
  <si>
    <t>≥14个</t>
  </si>
  <si>
    <t>14个</t>
  </si>
  <si>
    <t>举办禁毒宣传活动</t>
  </si>
  <si>
    <t>≥1次</t>
  </si>
  <si>
    <t>1次</t>
  </si>
  <si>
    <t>提高禁毒知识普及率</t>
  </si>
  <si>
    <t>踏、查、铲毒及时率</t>
  </si>
  <si>
    <t>≥95%</t>
  </si>
  <si>
    <t>社会效益指标</t>
  </si>
  <si>
    <t>提高群众幸福感成效率</t>
  </si>
  <si>
    <t>≥60%</t>
  </si>
  <si>
    <t>群众满意度</t>
  </si>
  <si>
    <t>≥85%</t>
  </si>
  <si>
    <t>该项目资金年初预算2万元，全年预算2万元，支出2万元。圆满完成了绩效目标任务，达到了既定的目标，经对项目绩效指标评分得分为100分。</t>
  </si>
  <si>
    <t>公共服务免费开放经费</t>
  </si>
  <si>
    <t xml:space="preserve">有力保障文化活动顺利进行 </t>
  </si>
  <si>
    <t>为街道文化活动建设、文化服务工作运转提供了有力的资金保障</t>
  </si>
  <si>
    <t>文化服务工作运转保障</t>
  </si>
  <si>
    <t>组织文化活动次数</t>
  </si>
  <si>
    <t>活动成功率</t>
  </si>
  <si>
    <t>打造良好的文化氛围成效率</t>
  </si>
  <si>
    <t>≥70%</t>
  </si>
  <si>
    <t>该项目资金年初预算1万元，全年预算1万元，支出1万元。圆满完成了绩效目标任务，达到了既定的目标，经对项目绩效指标评分得分为100分。</t>
  </si>
  <si>
    <t>公益性岗位人员专项经费</t>
  </si>
  <si>
    <t>及时发放公益性岗位人员工资，提高公益性岗位人员的工作积极性。</t>
  </si>
  <si>
    <t>保障了公益性岗位人员工资，提高公益性岗位人员的工作积极性。</t>
  </si>
  <si>
    <t>公益性岗位人数</t>
  </si>
  <si>
    <t>≥50人</t>
  </si>
  <si>
    <t>55人</t>
  </si>
  <si>
    <t>公益性岗位审核合格率</t>
  </si>
  <si>
    <t>公益性岗位工资发放及时率</t>
  </si>
  <si>
    <t>提高公益性岗位人员生活质量成效率</t>
  </si>
  <si>
    <t>公益性岗位人员满意度</t>
  </si>
  <si>
    <t>该项目资金年初预算35万元，全年预算35万元，支出35万元。圆满完成了绩效目标任务，达到了既定的目标，经对项目绩效指标评分得分为100分。</t>
  </si>
  <si>
    <t>城乡社区环境卫生专项经费</t>
  </si>
  <si>
    <t>保障2022年环境卫生整治工作顺利进行，巩固卫生街道。</t>
  </si>
  <si>
    <t>有力推进了环境卫生整治，建设宜居生活环境。</t>
  </si>
  <si>
    <t>垃圾清运次数</t>
  </si>
  <si>
    <t>≥60次</t>
  </si>
  <si>
    <t>80次</t>
  </si>
  <si>
    <t>垃圾清运阶段完成率</t>
  </si>
  <si>
    <t>垃圾清运及时率</t>
  </si>
  <si>
    <t>建设宜居生活环境成效率</t>
  </si>
  <si>
    <t>人民群众满意度</t>
  </si>
  <si>
    <t>该项目资金年初预算34万元，全年预算34万元，支出34万元。圆满完成了绩效目标任务，达到了既定的目标，经对项目绩效指标评分得分为100分。</t>
  </si>
  <si>
    <t>征拆安置工作经费</t>
  </si>
  <si>
    <t>为拆迁工作提供资金保障，促进征拆安置工作正常开展。</t>
  </si>
  <si>
    <t>为拆迁工作提供了资金保障，征拆安置工作得以顺利进行 。</t>
  </si>
  <si>
    <t>拆迁安置项目数</t>
  </si>
  <si>
    <t>拆迁安置合格率</t>
  </si>
  <si>
    <t>拆迁安置及时率</t>
  </si>
  <si>
    <t>保障拆迁安置工作正常开展成效率</t>
  </si>
  <si>
    <t>拆迁安置工作人员满意度</t>
  </si>
  <si>
    <t>该项目全年预算资金20万元，支出20万元。圆满完成了绩效目标任务，达到了既定的目标，经对项目绩效指标评分得分为100分。</t>
  </si>
  <si>
    <t>城市建设整治工作经费</t>
  </si>
  <si>
    <t>整治城市环境卫生，建设舒适宜居的美丽家园。</t>
  </si>
  <si>
    <t>整治了城市环境卫生，增强了人民群众幸福感。</t>
  </si>
  <si>
    <t>≥20次</t>
  </si>
  <si>
    <t>25次</t>
  </si>
  <si>
    <t>维修维护文化墙等公共基础设施</t>
  </si>
  <si>
    <t>5个</t>
  </si>
  <si>
    <t>深文办正常运转购买商品和服务</t>
  </si>
  <si>
    <t>城市建设整治合格率</t>
  </si>
  <si>
    <t>提高人民群众幸福感成效率</t>
  </si>
  <si>
    <t>≥7%</t>
  </si>
  <si>
    <t>该项目全年预算资金15万元，支出14.98万元。圆满完成了绩效目标任务，达到了既定的目标，经对项目绩效指标评分得分为99.99分。</t>
  </si>
  <si>
    <t>村级公用经费</t>
  </si>
  <si>
    <t>保障14个村居办公支出。</t>
  </si>
  <si>
    <t>为街道14个村居办公支出提供了资金保障</t>
  </si>
  <si>
    <t>村居个数</t>
  </si>
  <si>
    <t>=14个</t>
  </si>
  <si>
    <t>村级公用经费审核合格率</t>
  </si>
  <si>
    <t>资金支付及时率</t>
  </si>
  <si>
    <t>提高村居服务水平成效率</t>
  </si>
  <si>
    <t>村干部满意度</t>
  </si>
  <si>
    <t>该项目资金年初预算37.08万元，全年预算37.08万元，支出37.04万元。圆满完成了绩效目标任务，达到了既定的目标，经对项目绩效指标评分得分为99.99分。</t>
  </si>
  <si>
    <t>安全监管专项经费</t>
  </si>
  <si>
    <t>提供资金保障，确保安全工作顺利进行。</t>
  </si>
  <si>
    <t>保障了安全工作的顺利开展，保障了群众安全。</t>
  </si>
  <si>
    <t>年度安全检查次数</t>
  </si>
  <si>
    <t>≥12次</t>
  </si>
  <si>
    <t>12次</t>
  </si>
  <si>
    <t>制作安全宣传手册</t>
  </si>
  <si>
    <t>≥1000册</t>
  </si>
  <si>
    <t>1100册</t>
  </si>
  <si>
    <t>安全监管审核合格率</t>
  </si>
  <si>
    <t>提高人民群众安全感成效率</t>
  </si>
  <si>
    <t>该项目资金年初预算3万元，全年预算3万元，支出3万元。圆满完成了绩效目标任务，达到了既定的目标，经对项目绩效指标评分得分为100分。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</si>
</sst>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10" borderId="18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32" fillId="14" borderId="17" applyNumberFormat="0" applyAlignment="0" applyProtection="0">
      <alignment vertical="center"/>
    </xf>
    <xf numFmtId="0" fontId="33" fillId="15" borderId="22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8" fillId="0" borderId="0"/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/>
  </cellStyleXfs>
  <cellXfs count="131">
    <xf numFmtId="0" fontId="0" fillId="0" borderId="0" xfId="0" applyAlignment="1">
      <alignment vertical="center"/>
    </xf>
    <xf numFmtId="0" fontId="0" fillId="0" borderId="0" xfId="54" applyFont="1" applyFill="1">
      <alignment vertical="center"/>
    </xf>
    <xf numFmtId="0" fontId="1" fillId="0" borderId="0" xfId="54" applyFont="1" applyFill="1" applyAlignment="1">
      <alignment horizontal="left" vertical="center"/>
    </xf>
    <xf numFmtId="0" fontId="0" fillId="0" borderId="0" xfId="54" applyFont="1" applyFill="1" applyAlignment="1">
      <alignment horizontal="left" vertical="center"/>
    </xf>
    <xf numFmtId="0" fontId="2" fillId="0" borderId="0" xfId="54" applyFont="1" applyFill="1" applyAlignment="1" applyProtection="1">
      <alignment vertical="center"/>
      <protection locked="0"/>
    </xf>
    <xf numFmtId="0" fontId="3" fillId="0" borderId="0" xfId="54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0" fontId="5" fillId="0" borderId="0" xfId="54" applyFont="1" applyFill="1" applyAlignment="1">
      <alignment horizontal="center" vertical="center"/>
    </xf>
    <xf numFmtId="0" fontId="0" fillId="0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7" fillId="0" borderId="5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left" vertical="center" wrapText="1"/>
    </xf>
    <xf numFmtId="0" fontId="7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textRotation="255"/>
    </xf>
    <xf numFmtId="0" fontId="9" fillId="0" borderId="2" xfId="51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1" fillId="0" borderId="2" xfId="54" applyNumberFormat="1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9" fillId="0" borderId="7" xfId="51" applyFont="1" applyFill="1" applyBorder="1" applyAlignment="1">
      <alignment horizontal="center" vertical="center" wrapText="1"/>
    </xf>
    <xf numFmtId="0" fontId="12" fillId="0" borderId="2" xfId="57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3" fillId="0" borderId="2" xfId="54" applyFont="1" applyFill="1" applyBorder="1" applyAlignment="1">
      <alignment horizontal="center" vertical="center"/>
    </xf>
    <xf numFmtId="0" fontId="9" fillId="0" borderId="8" xfId="51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14" fillId="0" borderId="2" xfId="54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left" vertical="center"/>
    </xf>
    <xf numFmtId="0" fontId="6" fillId="0" borderId="0" xfId="54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/>
    </xf>
    <xf numFmtId="0" fontId="6" fillId="0" borderId="0" xfId="54" applyFont="1" applyFill="1" applyBorder="1" applyAlignment="1">
      <alignment horizontal="left" vertical="center" wrapText="1"/>
    </xf>
    <xf numFmtId="0" fontId="15" fillId="0" borderId="1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10" fontId="7" fillId="0" borderId="2" xfId="54" applyNumberFormat="1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center" vertical="center"/>
    </xf>
    <xf numFmtId="0" fontId="11" fillId="0" borderId="4" xfId="54" applyFont="1" applyFill="1" applyBorder="1" applyAlignment="1">
      <alignment horizontal="center" vertical="center"/>
    </xf>
    <xf numFmtId="0" fontId="11" fillId="0" borderId="5" xfId="54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left" vertical="center" wrapText="1"/>
    </xf>
    <xf numFmtId="49" fontId="6" fillId="0" borderId="0" xfId="54" applyNumberFormat="1" applyFont="1" applyFill="1" applyBorder="1" applyAlignment="1">
      <alignment vertical="center"/>
    </xf>
    <xf numFmtId="0" fontId="6" fillId="0" borderId="9" xfId="54" applyFont="1" applyFill="1" applyBorder="1" applyAlignment="1">
      <alignment vertical="center"/>
    </xf>
    <xf numFmtId="0" fontId="13" fillId="0" borderId="2" xfId="54" applyFont="1" applyFill="1" applyBorder="1" applyAlignment="1">
      <alignment horizontal="center" vertical="center" wrapText="1"/>
    </xf>
    <xf numFmtId="0" fontId="13" fillId="0" borderId="2" xfId="57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54" applyFont="1" applyAlignment="1" applyProtection="1">
      <alignment vertical="center"/>
      <protection locked="0"/>
    </xf>
    <xf numFmtId="0" fontId="0" fillId="2" borderId="0" xfId="54" applyFont="1" applyFill="1">
      <alignment vertical="center"/>
    </xf>
    <xf numFmtId="0" fontId="0" fillId="2" borderId="0" xfId="54" applyFont="1" applyFill="1" applyAlignment="1">
      <alignment horizontal="center" vertical="center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16" fillId="2" borderId="0" xfId="54" applyFont="1" applyFill="1" applyAlignment="1">
      <alignment horizontal="center" vertical="center"/>
    </xf>
    <xf numFmtId="0" fontId="0" fillId="2" borderId="1" xfId="54" applyFont="1" applyFill="1" applyBorder="1" applyAlignment="1">
      <alignment horizontal="left" vertical="center" wrapText="1"/>
    </xf>
    <xf numFmtId="0" fontId="0" fillId="2" borderId="1" xfId="54" applyFont="1" applyFill="1" applyBorder="1" applyAlignment="1">
      <alignment horizontal="center" vertical="center" wrapText="1"/>
    </xf>
    <xf numFmtId="0" fontId="0" fillId="0" borderId="3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0" fillId="0" borderId="5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10" xfId="54" applyFont="1" applyFill="1" applyBorder="1" applyAlignment="1">
      <alignment horizontal="center" vertical="center" wrapText="1"/>
    </xf>
    <xf numFmtId="0" fontId="0" fillId="0" borderId="9" xfId="54" applyFont="1" applyFill="1" applyBorder="1" applyAlignment="1">
      <alignment horizontal="center" vertical="center" wrapText="1"/>
    </xf>
    <xf numFmtId="0" fontId="0" fillId="0" borderId="11" xfId="54" applyFont="1" applyFill="1" applyBorder="1" applyAlignment="1">
      <alignment horizontal="center" vertical="center" wrapText="1"/>
    </xf>
    <xf numFmtId="0" fontId="0" fillId="0" borderId="3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0" fillId="0" borderId="12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center" vertical="center" wrapText="1"/>
    </xf>
    <xf numFmtId="0" fontId="0" fillId="0" borderId="13" xfId="54" applyFont="1" applyFill="1" applyBorder="1" applyAlignment="1">
      <alignment horizontal="center" vertical="center" wrapText="1"/>
    </xf>
    <xf numFmtId="0" fontId="17" fillId="0" borderId="3" xfId="54" applyFont="1" applyFill="1" applyBorder="1" applyAlignment="1">
      <alignment horizontal="left" vertical="center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17" fillId="0" borderId="3" xfId="54" applyFont="1" applyFill="1" applyBorder="1" applyAlignment="1">
      <alignment horizontal="center" vertical="center"/>
    </xf>
    <xf numFmtId="0" fontId="17" fillId="0" borderId="5" xfId="54" applyFont="1" applyFill="1" applyBorder="1" applyAlignment="1">
      <alignment horizontal="center" vertical="center"/>
    </xf>
    <xf numFmtId="0" fontId="17" fillId="0" borderId="2" xfId="54" applyFont="1" applyFill="1" applyBorder="1" applyAlignment="1">
      <alignment horizontal="center" vertical="center"/>
    </xf>
    <xf numFmtId="0" fontId="0" fillId="0" borderId="14" xfId="54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5" xfId="54" applyFont="1" applyFill="1" applyBorder="1" applyAlignment="1">
      <alignment horizontal="center" vertical="center" wrapText="1"/>
    </xf>
    <xf numFmtId="0" fontId="17" fillId="0" borderId="10" xfId="54" applyFont="1" applyFill="1" applyBorder="1" applyAlignment="1">
      <alignment horizontal="center" vertical="center" wrapText="1"/>
    </xf>
    <xf numFmtId="0" fontId="17" fillId="0" borderId="14" xfId="54" applyFont="1" applyFill="1" applyBorder="1" applyAlignment="1">
      <alignment horizontal="center" vertical="center" wrapText="1"/>
    </xf>
    <xf numFmtId="0" fontId="17" fillId="0" borderId="3" xfId="54" applyNumberFormat="1" applyFont="1" applyFill="1" applyBorder="1" applyAlignment="1">
      <alignment horizontal="left" vertical="center" wrapText="1"/>
    </xf>
    <xf numFmtId="0" fontId="17" fillId="0" borderId="4" xfId="54" applyFont="1" applyFill="1" applyBorder="1" applyAlignment="1">
      <alignment horizontal="left" vertical="center"/>
    </xf>
    <xf numFmtId="0" fontId="0" fillId="0" borderId="3" xfId="54" applyNumberFormat="1" applyFont="1" applyFill="1" applyBorder="1" applyAlignment="1">
      <alignment horizontal="center" vertical="center" wrapText="1"/>
    </xf>
    <xf numFmtId="0" fontId="0" fillId="0" borderId="4" xfId="54" applyNumberFormat="1" applyFont="1" applyFill="1" applyBorder="1" applyAlignment="1">
      <alignment horizontal="left" vertical="center" wrapText="1"/>
    </xf>
    <xf numFmtId="0" fontId="0" fillId="0" borderId="4" xfId="54" applyFont="1" applyFill="1" applyBorder="1" applyAlignment="1">
      <alignment horizontal="left" vertical="center"/>
    </xf>
    <xf numFmtId="0" fontId="0" fillId="0" borderId="2" xfId="54" applyFont="1" applyFill="1" applyBorder="1" applyAlignment="1">
      <alignment horizontal="center" vertical="center" textRotation="255"/>
    </xf>
    <xf numFmtId="0" fontId="17" fillId="0" borderId="2" xfId="51" applyFont="1" applyFill="1" applyBorder="1" applyAlignment="1">
      <alignment horizontal="center" vertical="center" wrapText="1"/>
    </xf>
    <xf numFmtId="0" fontId="17" fillId="0" borderId="2" xfId="57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6" xfId="5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9" fontId="0" fillId="0" borderId="2" xfId="54" applyNumberFormat="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horizontal="center" vertical="center" wrapText="1"/>
    </xf>
    <xf numFmtId="9" fontId="17" fillId="0" borderId="16" xfId="0" applyNumberFormat="1" applyFont="1" applyFill="1" applyBorder="1" applyAlignment="1">
      <alignment horizontal="center" vertical="center" wrapText="1"/>
    </xf>
    <xf numFmtId="0" fontId="17" fillId="3" borderId="2" xfId="57" applyFont="1" applyFill="1" applyBorder="1" applyAlignment="1" applyProtection="1">
      <alignment horizontal="left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7" fillId="4" borderId="2" xfId="57" applyFont="1" applyFill="1" applyBorder="1" applyAlignment="1" applyProtection="1">
      <alignment horizontal="left" vertical="center"/>
      <protection locked="0"/>
    </xf>
    <xf numFmtId="0" fontId="18" fillId="4" borderId="2" xfId="54" applyFont="1" applyFill="1" applyBorder="1" applyAlignment="1">
      <alignment horizontal="center" vertical="center"/>
    </xf>
    <xf numFmtId="0" fontId="17" fillId="4" borderId="2" xfId="57" applyFont="1" applyFill="1" applyBorder="1" applyAlignment="1" applyProtection="1">
      <alignment horizontal="left" vertical="center" wrapText="1"/>
      <protection locked="0"/>
    </xf>
    <xf numFmtId="0" fontId="0" fillId="2" borderId="2" xfId="54" applyFon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left" vertical="center" wrapText="1"/>
    </xf>
    <xf numFmtId="0" fontId="0" fillId="2" borderId="0" xfId="54" applyFont="1" applyFill="1" applyBorder="1" applyAlignment="1">
      <alignment horizontal="center" vertical="center" wrapText="1"/>
    </xf>
    <xf numFmtId="0" fontId="0" fillId="2" borderId="9" xfId="54" applyFont="1" applyFill="1" applyBorder="1" applyAlignment="1">
      <alignment horizontal="left" vertical="center"/>
    </xf>
    <xf numFmtId="0" fontId="0" fillId="2" borderId="0" xfId="54" applyFont="1" applyFill="1" applyBorder="1" applyAlignment="1">
      <alignment horizontal="center" vertical="center"/>
    </xf>
    <xf numFmtId="0" fontId="0" fillId="2" borderId="0" xfId="54" applyFont="1" applyFill="1" applyBorder="1" applyAlignment="1">
      <alignment horizontal="left" vertical="center" wrapText="1"/>
    </xf>
    <xf numFmtId="0" fontId="15" fillId="4" borderId="1" xfId="54" applyFont="1" applyFill="1" applyBorder="1" applyAlignment="1">
      <alignment horizontal="left" vertical="center" wrapText="1"/>
    </xf>
    <xf numFmtId="10" fontId="17" fillId="0" borderId="2" xfId="54" applyNumberFormat="1" applyFont="1" applyFill="1" applyBorder="1" applyAlignment="1">
      <alignment horizontal="center" vertical="center"/>
    </xf>
    <xf numFmtId="176" fontId="17" fillId="0" borderId="2" xfId="54" applyNumberFormat="1" applyFont="1" applyFill="1" applyBorder="1" applyAlignment="1">
      <alignment horizontal="center" vertical="center" wrapText="1"/>
    </xf>
    <xf numFmtId="0" fontId="17" fillId="0" borderId="6" xfId="54" applyFont="1" applyFill="1" applyBorder="1" applyAlignment="1">
      <alignment horizontal="center" vertical="center" wrapText="1"/>
    </xf>
    <xf numFmtId="9" fontId="17" fillId="0" borderId="2" xfId="54" applyNumberFormat="1" applyFont="1" applyFill="1" applyBorder="1" applyAlignment="1">
      <alignment horizontal="center" vertical="center"/>
    </xf>
    <xf numFmtId="0" fontId="17" fillId="0" borderId="2" xfId="54" applyFont="1" applyFill="1" applyBorder="1" applyAlignment="1">
      <alignment horizontal="center" vertical="center" wrapText="1"/>
    </xf>
    <xf numFmtId="0" fontId="17" fillId="0" borderId="8" xfId="54" applyFont="1" applyFill="1" applyBorder="1" applyAlignment="1">
      <alignment horizontal="center" vertical="center" wrapText="1"/>
    </xf>
    <xf numFmtId="0" fontId="17" fillId="0" borderId="7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left" vertical="center"/>
    </xf>
    <xf numFmtId="0" fontId="0" fillId="0" borderId="4" xfId="54" applyFont="1" applyFill="1" applyBorder="1" applyAlignment="1">
      <alignment horizontal="center" vertical="center" wrapText="1"/>
    </xf>
    <xf numFmtId="0" fontId="0" fillId="0" borderId="10" xfId="54" applyFont="1" applyFill="1" applyBorder="1" applyAlignment="1">
      <alignment horizontal="left" vertical="center" wrapText="1"/>
    </xf>
    <xf numFmtId="0" fontId="0" fillId="0" borderId="9" xfId="54" applyFont="1" applyFill="1" applyBorder="1" applyAlignment="1">
      <alignment horizontal="left" vertical="center" wrapText="1"/>
    </xf>
    <xf numFmtId="0" fontId="0" fillId="0" borderId="11" xfId="54" applyFont="1" applyFill="1" applyBorder="1" applyAlignment="1">
      <alignment horizontal="left" vertical="center" wrapText="1"/>
    </xf>
    <xf numFmtId="0" fontId="0" fillId="2" borderId="7" xfId="54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colors>
    <mruColors>
      <color rgb="00B2DAD8"/>
      <color rgb="00A4EDD6"/>
      <color rgb="00C0F3CC"/>
      <color rgb="00CFF6D8"/>
      <color rgb="00C6F5D0"/>
      <color rgb="00DDF9E3"/>
      <color rgb="00DEFADD"/>
      <color rgb="00CFF6EE"/>
      <color rgb="00CFF6CF"/>
      <color rgb="00BFF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tabSelected="1" view="pageBreakPreview" zoomScaleNormal="100" workbookViewId="0">
      <selection activeCell="H37" sqref="H37:L37"/>
    </sheetView>
  </sheetViews>
  <sheetFormatPr defaultColWidth="9" defaultRowHeight="13.5"/>
  <cols>
    <col min="1" max="3" width="7.625" customWidth="1"/>
    <col min="4" max="4" width="20.375" customWidth="1"/>
    <col min="5" max="5" width="14.25" style="56" customWidth="1"/>
    <col min="6" max="6" width="13.625" style="56" customWidth="1"/>
    <col min="7" max="9" width="7.625" customWidth="1"/>
    <col min="10" max="10" width="8.5" customWidth="1"/>
    <col min="11" max="11" width="7.625" customWidth="1"/>
    <col min="12" max="12" width="5.875" customWidth="1"/>
    <col min="17" max="17" width="10.375"/>
  </cols>
  <sheetData>
    <row r="1" ht="16.5" customHeight="1" spans="1:12">
      <c r="A1" s="57"/>
      <c r="B1" s="58"/>
      <c r="C1" s="58"/>
      <c r="D1" s="58"/>
      <c r="E1" s="59"/>
      <c r="F1" s="59"/>
      <c r="G1" s="58"/>
      <c r="H1" s="58"/>
      <c r="I1" s="58"/>
      <c r="J1" s="58"/>
      <c r="K1" s="58"/>
      <c r="L1" s="58"/>
    </row>
    <row r="2" ht="27" customHeight="1" spans="1:12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ht="16.5" customHeight="1" spans="1:1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ht="18.75" customHeight="1" spans="1:12">
      <c r="A4" s="63" t="s">
        <v>2</v>
      </c>
      <c r="B4" s="63"/>
      <c r="C4" s="63"/>
      <c r="D4" s="63"/>
      <c r="E4" s="64"/>
      <c r="F4" s="64"/>
      <c r="G4" s="63"/>
      <c r="H4" s="63"/>
      <c r="I4" s="63"/>
      <c r="J4" s="116" t="s">
        <v>3</v>
      </c>
      <c r="K4" s="116"/>
      <c r="L4" s="116"/>
    </row>
    <row r="5" ht="30" customHeight="1" spans="1:12">
      <c r="A5" s="65" t="s">
        <v>4</v>
      </c>
      <c r="B5" s="66"/>
      <c r="C5" s="67"/>
      <c r="D5" s="68" t="s">
        <v>5</v>
      </c>
      <c r="E5" s="68"/>
      <c r="F5" s="68"/>
      <c r="G5" s="68"/>
      <c r="H5" s="68"/>
      <c r="I5" s="68"/>
      <c r="J5" s="68"/>
      <c r="K5" s="68"/>
      <c r="L5" s="68"/>
    </row>
    <row r="6" ht="30" customHeight="1" spans="1:12">
      <c r="A6" s="69" t="s">
        <v>6</v>
      </c>
      <c r="B6" s="70"/>
      <c r="C6" s="71"/>
      <c r="D6" s="72" t="s">
        <v>7</v>
      </c>
      <c r="E6" s="73" t="s">
        <v>8</v>
      </c>
      <c r="F6" s="73" t="s">
        <v>9</v>
      </c>
      <c r="G6" s="72" t="s">
        <v>10</v>
      </c>
      <c r="H6" s="74"/>
      <c r="I6" s="73" t="s">
        <v>11</v>
      </c>
      <c r="J6" s="73" t="s">
        <v>12</v>
      </c>
      <c r="K6" s="73" t="s">
        <v>13</v>
      </c>
      <c r="L6" s="73" t="s">
        <v>14</v>
      </c>
    </row>
    <row r="7" ht="18.95" customHeight="1" spans="1:12">
      <c r="A7" s="75"/>
      <c r="B7" s="76"/>
      <c r="C7" s="77"/>
      <c r="D7" s="78" t="s">
        <v>15</v>
      </c>
      <c r="E7" s="79">
        <f>E8+E9+E10+E11</f>
        <v>2331.69</v>
      </c>
      <c r="F7" s="79">
        <f>F8+F9+F10+F11</f>
        <v>2830.15</v>
      </c>
      <c r="G7" s="79">
        <f>G8+G9+G10+G11</f>
        <v>2800.59</v>
      </c>
      <c r="H7" s="80"/>
      <c r="I7" s="83">
        <v>10</v>
      </c>
      <c r="J7" s="117">
        <f>G7/F7</f>
        <v>0.98955532392276</v>
      </c>
      <c r="K7" s="118">
        <v>9.9</v>
      </c>
      <c r="L7" s="119"/>
    </row>
    <row r="8" ht="18.95" customHeight="1" spans="1:12">
      <c r="A8" s="75"/>
      <c r="B8" s="76"/>
      <c r="C8" s="77"/>
      <c r="D8" s="78" t="s">
        <v>16</v>
      </c>
      <c r="E8" s="68">
        <v>2060.02</v>
      </c>
      <c r="F8" s="68">
        <v>2519.19</v>
      </c>
      <c r="G8" s="81">
        <v>2498.16</v>
      </c>
      <c r="H8" s="82"/>
      <c r="I8" s="120" t="s">
        <v>17</v>
      </c>
      <c r="J8" s="120" t="s">
        <v>17</v>
      </c>
      <c r="K8" s="121" t="s">
        <v>17</v>
      </c>
      <c r="L8" s="122"/>
    </row>
    <row r="9" ht="18.95" customHeight="1" spans="1:12">
      <c r="A9" s="75"/>
      <c r="B9" s="76"/>
      <c r="C9" s="77"/>
      <c r="D9" s="78" t="s">
        <v>18</v>
      </c>
      <c r="E9" s="68">
        <v>95.89</v>
      </c>
      <c r="F9" s="68">
        <v>97.18</v>
      </c>
      <c r="G9" s="81">
        <v>89.51</v>
      </c>
      <c r="H9" s="82"/>
      <c r="I9" s="120" t="s">
        <v>17</v>
      </c>
      <c r="J9" s="121" t="s">
        <v>17</v>
      </c>
      <c r="K9" s="121" t="s">
        <v>17</v>
      </c>
      <c r="L9" s="122"/>
    </row>
    <row r="10" ht="18.95" customHeight="1" spans="1:12">
      <c r="A10" s="75"/>
      <c r="B10" s="76"/>
      <c r="C10" s="77"/>
      <c r="D10" s="78" t="s">
        <v>19</v>
      </c>
      <c r="E10" s="68">
        <v>69.7</v>
      </c>
      <c r="F10" s="83">
        <v>69.7</v>
      </c>
      <c r="G10" s="81">
        <v>68.89</v>
      </c>
      <c r="H10" s="82"/>
      <c r="I10" s="120" t="s">
        <v>17</v>
      </c>
      <c r="J10" s="120" t="s">
        <v>17</v>
      </c>
      <c r="K10" s="121" t="s">
        <v>17</v>
      </c>
      <c r="L10" s="122"/>
    </row>
    <row r="11" ht="18.95" customHeight="1" spans="1:12">
      <c r="A11" s="84"/>
      <c r="B11" s="85"/>
      <c r="C11" s="86"/>
      <c r="D11" s="78" t="s">
        <v>20</v>
      </c>
      <c r="E11" s="68">
        <v>106.08</v>
      </c>
      <c r="F11" s="83">
        <v>144.08</v>
      </c>
      <c r="G11" s="81">
        <v>144.03</v>
      </c>
      <c r="H11" s="82"/>
      <c r="I11" s="120" t="s">
        <v>17</v>
      </c>
      <c r="J11" s="120" t="s">
        <v>17</v>
      </c>
      <c r="K11" s="121" t="s">
        <v>17</v>
      </c>
      <c r="L11" s="123"/>
    </row>
    <row r="12" ht="21.75" customHeight="1" spans="1:12">
      <c r="A12" s="87" t="s">
        <v>21</v>
      </c>
      <c r="B12" s="73" t="s">
        <v>22</v>
      </c>
      <c r="C12" s="73"/>
      <c r="D12" s="73"/>
      <c r="E12" s="73"/>
      <c r="F12" s="65" t="s">
        <v>23</v>
      </c>
      <c r="G12" s="66"/>
      <c r="H12" s="66"/>
      <c r="I12" s="66"/>
      <c r="J12" s="66"/>
      <c r="K12" s="66"/>
      <c r="L12" s="67"/>
    </row>
    <row r="13" ht="162" customHeight="1" spans="1:12">
      <c r="A13" s="88"/>
      <c r="B13" s="89" t="s">
        <v>24</v>
      </c>
      <c r="C13" s="90"/>
      <c r="D13" s="90"/>
      <c r="E13" s="82"/>
      <c r="F13" s="91" t="s">
        <v>25</v>
      </c>
      <c r="G13" s="92"/>
      <c r="H13" s="93"/>
      <c r="I13" s="93"/>
      <c r="J13" s="93"/>
      <c r="K13" s="93"/>
      <c r="L13" s="124"/>
    </row>
    <row r="14" ht="29.25" customHeight="1" spans="1:12">
      <c r="A14" s="94" t="s">
        <v>26</v>
      </c>
      <c r="B14" s="73" t="s">
        <v>27</v>
      </c>
      <c r="C14" s="68" t="s">
        <v>28</v>
      </c>
      <c r="D14" s="68" t="s">
        <v>29</v>
      </c>
      <c r="E14" s="73" t="s">
        <v>30</v>
      </c>
      <c r="F14" s="68" t="s">
        <v>31</v>
      </c>
      <c r="G14" s="65" t="s">
        <v>11</v>
      </c>
      <c r="H14" s="73" t="s">
        <v>13</v>
      </c>
      <c r="I14" s="72" t="s">
        <v>32</v>
      </c>
      <c r="J14" s="125"/>
      <c r="K14" s="125"/>
      <c r="L14" s="74"/>
    </row>
    <row r="15" ht="18.95" customHeight="1" spans="1:12">
      <c r="A15" s="94"/>
      <c r="B15" s="95" t="s">
        <v>33</v>
      </c>
      <c r="C15" s="95" t="s">
        <v>34</v>
      </c>
      <c r="D15" s="96" t="s">
        <v>35</v>
      </c>
      <c r="E15" s="97" t="s">
        <v>36</v>
      </c>
      <c r="F15" s="68" t="s">
        <v>37</v>
      </c>
      <c r="G15" s="68">
        <v>5</v>
      </c>
      <c r="H15" s="73">
        <v>5</v>
      </c>
      <c r="I15" s="69" t="s">
        <v>38</v>
      </c>
      <c r="J15" s="70"/>
      <c r="K15" s="70"/>
      <c r="L15" s="71"/>
    </row>
    <row r="16" ht="18.95" customHeight="1" spans="1:12">
      <c r="A16" s="94"/>
      <c r="B16" s="95"/>
      <c r="C16" s="95"/>
      <c r="D16" s="96" t="s">
        <v>39</v>
      </c>
      <c r="E16" s="97" t="s">
        <v>40</v>
      </c>
      <c r="F16" s="68" t="s">
        <v>41</v>
      </c>
      <c r="G16" s="68">
        <v>5</v>
      </c>
      <c r="H16" s="73">
        <v>5</v>
      </c>
      <c r="I16" s="69" t="s">
        <v>38</v>
      </c>
      <c r="J16" s="70"/>
      <c r="K16" s="70"/>
      <c r="L16" s="71"/>
    </row>
    <row r="17" ht="18.95" customHeight="1" spans="1:12">
      <c r="A17" s="94"/>
      <c r="B17" s="95"/>
      <c r="C17" s="95"/>
      <c r="D17" s="96" t="s">
        <v>42</v>
      </c>
      <c r="E17" s="97" t="s">
        <v>43</v>
      </c>
      <c r="F17" s="68" t="s">
        <v>43</v>
      </c>
      <c r="G17" s="68">
        <v>4</v>
      </c>
      <c r="H17" s="73">
        <v>4</v>
      </c>
      <c r="I17" s="69" t="s">
        <v>38</v>
      </c>
      <c r="J17" s="70"/>
      <c r="K17" s="70"/>
      <c r="L17" s="71"/>
    </row>
    <row r="18" ht="18.95" customHeight="1" spans="1:12">
      <c r="A18" s="94"/>
      <c r="B18" s="95"/>
      <c r="C18" s="95"/>
      <c r="D18" s="96" t="s">
        <v>44</v>
      </c>
      <c r="E18" s="98" t="s">
        <v>43</v>
      </c>
      <c r="F18" s="98" t="s">
        <v>43</v>
      </c>
      <c r="G18" s="68">
        <v>3</v>
      </c>
      <c r="H18" s="73">
        <v>3</v>
      </c>
      <c r="I18" s="69" t="s">
        <v>38</v>
      </c>
      <c r="J18" s="70"/>
      <c r="K18" s="70"/>
      <c r="L18" s="71"/>
    </row>
    <row r="19" ht="18.95" customHeight="1" spans="1:12">
      <c r="A19" s="94"/>
      <c r="B19" s="95"/>
      <c r="C19" s="95"/>
      <c r="D19" s="96" t="s">
        <v>45</v>
      </c>
      <c r="E19" s="98" t="s">
        <v>46</v>
      </c>
      <c r="F19" s="68" t="s">
        <v>46</v>
      </c>
      <c r="G19" s="68">
        <v>3</v>
      </c>
      <c r="H19" s="73">
        <v>3</v>
      </c>
      <c r="I19" s="69" t="s">
        <v>38</v>
      </c>
      <c r="J19" s="70"/>
      <c r="K19" s="70"/>
      <c r="L19" s="71"/>
    </row>
    <row r="20" ht="18.95" customHeight="1" spans="1:12">
      <c r="A20" s="94"/>
      <c r="B20" s="95"/>
      <c r="C20" s="95"/>
      <c r="D20" s="96" t="s">
        <v>47</v>
      </c>
      <c r="E20" s="98" t="s">
        <v>48</v>
      </c>
      <c r="F20" s="68" t="s">
        <v>49</v>
      </c>
      <c r="G20" s="68">
        <v>5</v>
      </c>
      <c r="H20" s="73">
        <v>5</v>
      </c>
      <c r="I20" s="69" t="s">
        <v>38</v>
      </c>
      <c r="J20" s="70"/>
      <c r="K20" s="70"/>
      <c r="L20" s="71"/>
    </row>
    <row r="21" ht="18.95" customHeight="1" spans="1:12">
      <c r="A21" s="94"/>
      <c r="B21" s="95"/>
      <c r="C21" s="99" t="s">
        <v>50</v>
      </c>
      <c r="D21" s="100" t="s">
        <v>51</v>
      </c>
      <c r="E21" s="101" t="s">
        <v>43</v>
      </c>
      <c r="F21" s="102" t="s">
        <v>43</v>
      </c>
      <c r="G21" s="68">
        <v>3</v>
      </c>
      <c r="H21" s="73">
        <v>3</v>
      </c>
      <c r="I21" s="69" t="s">
        <v>38</v>
      </c>
      <c r="J21" s="70"/>
      <c r="K21" s="70"/>
      <c r="L21" s="71"/>
    </row>
    <row r="22" ht="18.95" customHeight="1" spans="1:12">
      <c r="A22" s="94"/>
      <c r="B22" s="95"/>
      <c r="C22" s="103"/>
      <c r="D22" s="100" t="s">
        <v>52</v>
      </c>
      <c r="E22" s="104" t="s">
        <v>53</v>
      </c>
      <c r="F22" s="102" t="s">
        <v>54</v>
      </c>
      <c r="G22" s="68">
        <v>3</v>
      </c>
      <c r="H22" s="73">
        <v>3</v>
      </c>
      <c r="I22" s="69" t="s">
        <v>38</v>
      </c>
      <c r="J22" s="70"/>
      <c r="K22" s="70"/>
      <c r="L22" s="71"/>
    </row>
    <row r="23" ht="18.95" customHeight="1" spans="1:12">
      <c r="A23" s="94"/>
      <c r="B23" s="95"/>
      <c r="C23" s="103"/>
      <c r="D23" s="105" t="s">
        <v>55</v>
      </c>
      <c r="E23" s="106" t="s">
        <v>56</v>
      </c>
      <c r="F23" s="68" t="s">
        <v>54</v>
      </c>
      <c r="G23" s="68">
        <v>3</v>
      </c>
      <c r="H23" s="73">
        <v>3</v>
      </c>
      <c r="I23" s="69" t="s">
        <v>38</v>
      </c>
      <c r="J23" s="70"/>
      <c r="K23" s="70"/>
      <c r="L23" s="71"/>
    </row>
    <row r="24" ht="18.95" customHeight="1" spans="1:12">
      <c r="A24" s="94"/>
      <c r="B24" s="95"/>
      <c r="C24" s="103"/>
      <c r="D24" s="105" t="s">
        <v>57</v>
      </c>
      <c r="E24" s="106" t="s">
        <v>58</v>
      </c>
      <c r="F24" s="102" t="s">
        <v>54</v>
      </c>
      <c r="G24" s="68">
        <v>3</v>
      </c>
      <c r="H24" s="73">
        <v>3</v>
      </c>
      <c r="I24" s="69" t="s">
        <v>38</v>
      </c>
      <c r="J24" s="70"/>
      <c r="K24" s="70"/>
      <c r="L24" s="71"/>
    </row>
    <row r="25" ht="18.95" customHeight="1" spans="1:12">
      <c r="A25" s="94"/>
      <c r="B25" s="95"/>
      <c r="C25" s="95" t="s">
        <v>59</v>
      </c>
      <c r="D25" s="105" t="s">
        <v>60</v>
      </c>
      <c r="E25" s="101" t="s">
        <v>43</v>
      </c>
      <c r="F25" s="102" t="s">
        <v>43</v>
      </c>
      <c r="G25" s="68">
        <v>5</v>
      </c>
      <c r="H25" s="73">
        <v>5</v>
      </c>
      <c r="I25" s="69" t="s">
        <v>38</v>
      </c>
      <c r="J25" s="70"/>
      <c r="K25" s="70"/>
      <c r="L25" s="71"/>
    </row>
    <row r="26" ht="18.95" customHeight="1" spans="1:12">
      <c r="A26" s="94"/>
      <c r="B26" s="95"/>
      <c r="C26" s="95"/>
      <c r="D26" s="105" t="s">
        <v>61</v>
      </c>
      <c r="E26" s="98">
        <f>100%</f>
        <v>1</v>
      </c>
      <c r="F26" s="68" t="s">
        <v>43</v>
      </c>
      <c r="G26" s="68">
        <v>5</v>
      </c>
      <c r="H26" s="73">
        <v>5</v>
      </c>
      <c r="I26" s="69" t="s">
        <v>38</v>
      </c>
      <c r="J26" s="70"/>
      <c r="K26" s="70"/>
      <c r="L26" s="71"/>
    </row>
    <row r="27" ht="76" customHeight="1" spans="1:12">
      <c r="A27" s="94"/>
      <c r="B27" s="95"/>
      <c r="C27" s="95" t="s">
        <v>62</v>
      </c>
      <c r="D27" s="105" t="s">
        <v>63</v>
      </c>
      <c r="E27" s="97" t="s">
        <v>64</v>
      </c>
      <c r="F27" s="102" t="s">
        <v>65</v>
      </c>
      <c r="G27" s="68">
        <v>3</v>
      </c>
      <c r="H27" s="73">
        <v>0</v>
      </c>
      <c r="I27" s="126" t="s">
        <v>66</v>
      </c>
      <c r="J27" s="127"/>
      <c r="K27" s="127"/>
      <c r="L27" s="128"/>
    </row>
    <row r="28" ht="27" customHeight="1" spans="1:19">
      <c r="A28" s="94"/>
      <c r="B28" s="95" t="s">
        <v>67</v>
      </c>
      <c r="C28" s="95" t="s">
        <v>68</v>
      </c>
      <c r="D28" s="105" t="s">
        <v>69</v>
      </c>
      <c r="E28" s="106" t="s">
        <v>70</v>
      </c>
      <c r="F28" s="106" t="s">
        <v>54</v>
      </c>
      <c r="G28" s="68">
        <v>10</v>
      </c>
      <c r="H28" s="73">
        <v>10</v>
      </c>
      <c r="I28" s="69" t="s">
        <v>38</v>
      </c>
      <c r="J28" s="70"/>
      <c r="K28" s="70"/>
      <c r="L28" s="71"/>
      <c r="S28" s="130"/>
    </row>
    <row r="29" ht="18.95" customHeight="1" spans="1:12">
      <c r="A29" s="94"/>
      <c r="B29" s="95"/>
      <c r="C29" s="95"/>
      <c r="D29" s="105" t="s">
        <v>71</v>
      </c>
      <c r="E29" s="106" t="s">
        <v>72</v>
      </c>
      <c r="F29" s="106" t="s">
        <v>54</v>
      </c>
      <c r="G29" s="68">
        <v>5</v>
      </c>
      <c r="H29" s="73">
        <v>5</v>
      </c>
      <c r="I29" s="69" t="s">
        <v>38</v>
      </c>
      <c r="J29" s="70"/>
      <c r="K29" s="70"/>
      <c r="L29" s="71"/>
    </row>
    <row r="30" ht="32" customHeight="1" spans="1:12">
      <c r="A30" s="94"/>
      <c r="B30" s="95"/>
      <c r="C30" s="95"/>
      <c r="D30" s="105" t="s">
        <v>73</v>
      </c>
      <c r="E30" s="106" t="s">
        <v>70</v>
      </c>
      <c r="F30" s="68" t="s">
        <v>54</v>
      </c>
      <c r="G30" s="68">
        <v>5</v>
      </c>
      <c r="H30" s="73">
        <v>5</v>
      </c>
      <c r="I30" s="69" t="s">
        <v>38</v>
      </c>
      <c r="J30" s="70"/>
      <c r="K30" s="70"/>
      <c r="L30" s="71"/>
    </row>
    <row r="31" ht="30" customHeight="1" spans="1:12">
      <c r="A31" s="94"/>
      <c r="B31" s="95"/>
      <c r="C31" s="99" t="s">
        <v>74</v>
      </c>
      <c r="D31" s="105" t="s">
        <v>75</v>
      </c>
      <c r="E31" s="106" t="s">
        <v>46</v>
      </c>
      <c r="F31" s="73" t="s">
        <v>46</v>
      </c>
      <c r="G31" s="68">
        <v>10</v>
      </c>
      <c r="H31" s="73">
        <v>10</v>
      </c>
      <c r="I31" s="69" t="s">
        <v>38</v>
      </c>
      <c r="J31" s="70"/>
      <c r="K31" s="70"/>
      <c r="L31" s="71"/>
    </row>
    <row r="32" ht="18.95" customHeight="1" spans="1:12">
      <c r="A32" s="94"/>
      <c r="B32" s="95" t="s">
        <v>76</v>
      </c>
      <c r="C32" s="95" t="s">
        <v>77</v>
      </c>
      <c r="D32" s="107" t="s">
        <v>78</v>
      </c>
      <c r="E32" s="108" t="s">
        <v>79</v>
      </c>
      <c r="F32" s="108" t="s">
        <v>79</v>
      </c>
      <c r="G32" s="68">
        <v>3</v>
      </c>
      <c r="H32" s="73">
        <v>3</v>
      </c>
      <c r="I32" s="69" t="s">
        <v>38</v>
      </c>
      <c r="J32" s="70"/>
      <c r="K32" s="70"/>
      <c r="L32" s="71"/>
    </row>
    <row r="33" ht="18.95" customHeight="1" spans="1:12">
      <c r="A33" s="94"/>
      <c r="B33" s="95"/>
      <c r="C33" s="95"/>
      <c r="D33" s="107" t="s">
        <v>80</v>
      </c>
      <c r="E33" s="108" t="s">
        <v>79</v>
      </c>
      <c r="F33" s="108" t="s">
        <v>79</v>
      </c>
      <c r="G33" s="68">
        <v>4</v>
      </c>
      <c r="H33" s="73">
        <v>4</v>
      </c>
      <c r="I33" s="69" t="s">
        <v>38</v>
      </c>
      <c r="J33" s="70"/>
      <c r="K33" s="70"/>
      <c r="L33" s="71"/>
    </row>
    <row r="34" ht="29" customHeight="1" spans="1:12">
      <c r="A34" s="94"/>
      <c r="B34" s="95"/>
      <c r="C34" s="95"/>
      <c r="D34" s="109" t="s">
        <v>81</v>
      </c>
      <c r="E34" s="108" t="s">
        <v>79</v>
      </c>
      <c r="F34" s="108" t="s">
        <v>79</v>
      </c>
      <c r="G34" s="68">
        <v>3</v>
      </c>
      <c r="H34" s="73">
        <v>3</v>
      </c>
      <c r="I34" s="69" t="s">
        <v>38</v>
      </c>
      <c r="J34" s="70"/>
      <c r="K34" s="70"/>
      <c r="L34" s="71"/>
    </row>
    <row r="35" ht="18.75" customHeight="1" spans="1:12">
      <c r="A35" s="65" t="s">
        <v>82</v>
      </c>
      <c r="B35" s="66"/>
      <c r="C35" s="66"/>
      <c r="D35" s="66"/>
      <c r="E35" s="66"/>
      <c r="F35" s="66"/>
      <c r="G35" s="68">
        <v>90</v>
      </c>
      <c r="H35" s="83">
        <v>96.9</v>
      </c>
      <c r="I35" s="65"/>
      <c r="J35" s="66"/>
      <c r="K35" s="66"/>
      <c r="L35" s="67"/>
    </row>
    <row r="36" ht="54" customHeight="1" spans="1:12">
      <c r="A36" s="110" t="s">
        <v>83</v>
      </c>
      <c r="B36" s="111" t="s">
        <v>84</v>
      </c>
      <c r="C36" s="111"/>
      <c r="D36" s="111"/>
      <c r="E36" s="110"/>
      <c r="F36" s="110"/>
      <c r="G36" s="111"/>
      <c r="H36" s="111"/>
      <c r="I36" s="129"/>
      <c r="J36" s="129"/>
      <c r="K36" s="129"/>
      <c r="L36" s="129"/>
    </row>
    <row r="37" ht="20.25" customHeight="1" spans="1:12">
      <c r="A37" s="112"/>
      <c r="B37" s="113" t="s">
        <v>85</v>
      </c>
      <c r="C37" s="113"/>
      <c r="D37" s="113"/>
      <c r="E37" s="114"/>
      <c r="F37" s="114"/>
      <c r="G37" s="114"/>
      <c r="H37" s="113" t="s">
        <v>86</v>
      </c>
      <c r="I37" s="113"/>
      <c r="J37" s="113"/>
      <c r="K37" s="113"/>
      <c r="L37" s="113"/>
    </row>
    <row r="38" ht="42" customHeight="1" spans="1:12">
      <c r="A38" s="115" t="s">
        <v>87</v>
      </c>
      <c r="B38" s="115"/>
      <c r="C38" s="115"/>
      <c r="D38" s="115"/>
      <c r="E38" s="112"/>
      <c r="F38" s="112"/>
      <c r="G38" s="115"/>
      <c r="H38" s="115"/>
      <c r="I38" s="115"/>
      <c r="J38" s="115"/>
      <c r="K38" s="115"/>
      <c r="L38" s="115"/>
    </row>
    <row r="39" spans="1:12">
      <c r="A39" s="115" t="s">
        <v>88</v>
      </c>
      <c r="B39" s="115"/>
      <c r="C39" s="115"/>
      <c r="D39" s="115"/>
      <c r="E39" s="112"/>
      <c r="F39" s="112"/>
      <c r="G39" s="115"/>
      <c r="H39" s="115"/>
      <c r="I39" s="115"/>
      <c r="J39" s="115"/>
      <c r="K39" s="115"/>
      <c r="L39" s="115"/>
    </row>
    <row r="40" ht="30" customHeight="1" spans="1:12">
      <c r="A40" s="115" t="s">
        <v>89</v>
      </c>
      <c r="B40" s="115"/>
      <c r="C40" s="115"/>
      <c r="D40" s="115"/>
      <c r="E40" s="112"/>
      <c r="F40" s="112"/>
      <c r="G40" s="115"/>
      <c r="H40" s="115"/>
      <c r="I40" s="115"/>
      <c r="J40" s="115"/>
      <c r="K40" s="115"/>
      <c r="L40" s="115"/>
    </row>
    <row r="41" ht="40.5" customHeight="1" spans="1:12">
      <c r="A41" s="115" t="s">
        <v>90</v>
      </c>
      <c r="B41" s="115"/>
      <c r="C41" s="115"/>
      <c r="D41" s="115"/>
      <c r="E41" s="112"/>
      <c r="F41" s="112"/>
      <c r="G41" s="115"/>
      <c r="H41" s="115"/>
      <c r="I41" s="115"/>
      <c r="J41" s="115"/>
      <c r="K41" s="115"/>
      <c r="L41" s="115"/>
    </row>
  </sheetData>
  <mergeCells count="58">
    <mergeCell ref="A2:L2"/>
    <mergeCell ref="A3:L3"/>
    <mergeCell ref="A4:F4"/>
    <mergeCell ref="J4:L4"/>
    <mergeCell ref="A5:C5"/>
    <mergeCell ref="D5:L5"/>
    <mergeCell ref="G6:H6"/>
    <mergeCell ref="G7:H7"/>
    <mergeCell ref="G8:H8"/>
    <mergeCell ref="G9:H9"/>
    <mergeCell ref="G10:H10"/>
    <mergeCell ref="G11:H11"/>
    <mergeCell ref="B12:E12"/>
    <mergeCell ref="F12:L12"/>
    <mergeCell ref="B13:E13"/>
    <mergeCell ref="F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A35:F35"/>
    <mergeCell ref="I35:L35"/>
    <mergeCell ref="B36:L36"/>
    <mergeCell ref="B37:D37"/>
    <mergeCell ref="H37:L37"/>
    <mergeCell ref="A38:L38"/>
    <mergeCell ref="A39:L39"/>
    <mergeCell ref="A40:L40"/>
    <mergeCell ref="A41:L41"/>
    <mergeCell ref="A12:A13"/>
    <mergeCell ref="A14:A34"/>
    <mergeCell ref="B15:B27"/>
    <mergeCell ref="B28:B31"/>
    <mergeCell ref="B32:B34"/>
    <mergeCell ref="C15:C20"/>
    <mergeCell ref="C21:C24"/>
    <mergeCell ref="C25:C26"/>
    <mergeCell ref="C28:C30"/>
    <mergeCell ref="C32:C34"/>
    <mergeCell ref="L7:L11"/>
    <mergeCell ref="A6:C11"/>
  </mergeCells>
  <pageMargins left="0.236111111111111" right="0.118055555555556" top="1" bottom="1" header="0.5" footer="0.5"/>
  <pageSetup paperSize="9" scale="6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7" workbookViewId="0">
      <selection activeCell="I25" sqref="I25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203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 t="shared" ref="E8:G8" si="0">E9</f>
        <v>37.08</v>
      </c>
      <c r="F8" s="15">
        <f t="shared" si="0"/>
        <v>37.08</v>
      </c>
      <c r="G8" s="15">
        <f t="shared" si="0"/>
        <v>37.04</v>
      </c>
      <c r="H8" s="15"/>
      <c r="I8" s="9">
        <v>10</v>
      </c>
      <c r="J8" s="45">
        <f>G8/F8</f>
        <v>0.998921251348436</v>
      </c>
      <c r="K8" s="21">
        <v>9.99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 t="shared" ref="E9:G9" si="1">E11</f>
        <v>37.08</v>
      </c>
      <c r="F9" s="15">
        <f t="shared" si="1"/>
        <v>37.08</v>
      </c>
      <c r="G9" s="15">
        <f t="shared" si="1"/>
        <v>37.04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37.08</v>
      </c>
      <c r="F11" s="15">
        <v>37.08</v>
      </c>
      <c r="G11" s="15">
        <v>37.04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204</v>
      </c>
      <c r="C14" s="22"/>
      <c r="D14" s="22"/>
      <c r="E14" s="22"/>
      <c r="F14" s="23" t="s">
        <v>205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24" customHeight="1" spans="1:12">
      <c r="A16" s="24"/>
      <c r="B16" s="25" t="s">
        <v>33</v>
      </c>
      <c r="C16" s="25" t="s">
        <v>34</v>
      </c>
      <c r="D16" s="27" t="s">
        <v>206</v>
      </c>
      <c r="E16" s="28" t="s">
        <v>207</v>
      </c>
      <c r="F16" s="29" t="s">
        <v>138</v>
      </c>
      <c r="G16" s="29">
        <v>20</v>
      </c>
      <c r="H16" s="29">
        <v>20</v>
      </c>
      <c r="I16" s="48" t="s">
        <v>38</v>
      </c>
      <c r="J16" s="49"/>
      <c r="K16" s="49"/>
      <c r="L16" s="50"/>
    </row>
    <row r="17" s="1" customFormat="1" ht="15" customHeight="1" spans="1:12">
      <c r="A17" s="24"/>
      <c r="B17" s="25"/>
      <c r="C17" s="25" t="s">
        <v>50</v>
      </c>
      <c r="D17" s="27" t="s">
        <v>208</v>
      </c>
      <c r="E17" s="29" t="s">
        <v>43</v>
      </c>
      <c r="F17" s="29" t="s">
        <v>43</v>
      </c>
      <c r="G17" s="29">
        <v>10</v>
      </c>
      <c r="H17" s="29">
        <v>10</v>
      </c>
      <c r="I17" s="48" t="s">
        <v>38</v>
      </c>
      <c r="J17" s="49"/>
      <c r="K17" s="49"/>
      <c r="L17" s="50"/>
    </row>
    <row r="18" s="1" customFormat="1" ht="15" customHeight="1" spans="1:12">
      <c r="A18" s="24"/>
      <c r="B18" s="25"/>
      <c r="C18" s="25" t="s">
        <v>59</v>
      </c>
      <c r="D18" s="27" t="s">
        <v>209</v>
      </c>
      <c r="E18" s="29" t="s">
        <v>43</v>
      </c>
      <c r="F18" s="29" t="s">
        <v>43</v>
      </c>
      <c r="G18" s="29">
        <v>10</v>
      </c>
      <c r="H18" s="29">
        <v>10</v>
      </c>
      <c r="I18" s="48" t="s">
        <v>38</v>
      </c>
      <c r="J18" s="49"/>
      <c r="K18" s="49"/>
      <c r="L18" s="50"/>
    </row>
    <row r="19" s="1" customFormat="1" ht="15" customHeight="1" spans="1:12">
      <c r="A19" s="24"/>
      <c r="B19" s="25"/>
      <c r="C19" s="25" t="s">
        <v>62</v>
      </c>
      <c r="D19" s="27" t="s">
        <v>113</v>
      </c>
      <c r="E19" s="32" t="s">
        <v>43</v>
      </c>
      <c r="F19" s="33" t="s">
        <v>43</v>
      </c>
      <c r="G19" s="29">
        <v>10</v>
      </c>
      <c r="H19" s="29">
        <v>10</v>
      </c>
      <c r="I19" s="48" t="s">
        <v>38</v>
      </c>
      <c r="J19" s="49"/>
      <c r="K19" s="49"/>
      <c r="L19" s="50"/>
    </row>
    <row r="20" s="1" customFormat="1" ht="61" customHeight="1" spans="1:12">
      <c r="A20" s="24"/>
      <c r="B20" s="25" t="s">
        <v>67</v>
      </c>
      <c r="C20" s="25" t="s">
        <v>145</v>
      </c>
      <c r="D20" s="27" t="s">
        <v>210</v>
      </c>
      <c r="E20" s="29" t="s">
        <v>158</v>
      </c>
      <c r="F20" s="29" t="s">
        <v>158</v>
      </c>
      <c r="G20" s="29">
        <v>30</v>
      </c>
      <c r="H20" s="29">
        <v>30</v>
      </c>
      <c r="I20" s="48" t="s">
        <v>38</v>
      </c>
      <c r="J20" s="49"/>
      <c r="K20" s="49"/>
      <c r="L20" s="50"/>
    </row>
    <row r="21" s="1" customFormat="1" ht="15" customHeight="1" spans="1:12">
      <c r="A21" s="24"/>
      <c r="B21" s="26" t="s">
        <v>76</v>
      </c>
      <c r="C21" s="26" t="s">
        <v>77</v>
      </c>
      <c r="D21" s="27" t="s">
        <v>211</v>
      </c>
      <c r="E21" s="34" t="s">
        <v>149</v>
      </c>
      <c r="F21" s="29" t="s">
        <v>149</v>
      </c>
      <c r="G21" s="29">
        <v>5</v>
      </c>
      <c r="H21" s="29">
        <v>5</v>
      </c>
      <c r="I21" s="48" t="s">
        <v>38</v>
      </c>
      <c r="J21" s="49"/>
      <c r="K21" s="49"/>
      <c r="L21" s="50"/>
    </row>
    <row r="22" s="1" customFormat="1" ht="15" customHeight="1" spans="1:12">
      <c r="A22" s="24"/>
      <c r="B22" s="35"/>
      <c r="C22" s="35"/>
      <c r="D22" s="27" t="s">
        <v>116</v>
      </c>
      <c r="E22" s="34" t="s">
        <v>149</v>
      </c>
      <c r="F22" s="29" t="s">
        <v>149</v>
      </c>
      <c r="G22" s="29">
        <v>5</v>
      </c>
      <c r="H22" s="29">
        <v>5</v>
      </c>
      <c r="I22" s="48" t="s">
        <v>38</v>
      </c>
      <c r="J22" s="49"/>
      <c r="K22" s="49"/>
      <c r="L22" s="50"/>
    </row>
    <row r="23" s="1" customFormat="1" ht="18" customHeight="1" spans="1:12">
      <c r="A23" s="9" t="s">
        <v>117</v>
      </c>
      <c r="B23" s="9"/>
      <c r="C23" s="9"/>
      <c r="D23" s="9"/>
      <c r="E23" s="9"/>
      <c r="F23" s="9"/>
      <c r="G23" s="9">
        <v>90</v>
      </c>
      <c r="H23" s="13">
        <f>G23+K8</f>
        <v>99.99</v>
      </c>
      <c r="I23" s="48" t="s">
        <v>38</v>
      </c>
      <c r="J23" s="49"/>
      <c r="K23" s="49"/>
      <c r="L23" s="50"/>
    </row>
    <row r="24" s="3" customFormat="1" ht="85" customHeight="1" spans="1:12">
      <c r="A24" s="17" t="s">
        <v>118</v>
      </c>
      <c r="B24" s="36" t="s">
        <v>212</v>
      </c>
      <c r="C24" s="37"/>
      <c r="D24" s="37"/>
      <c r="E24" s="37"/>
      <c r="F24" s="37"/>
      <c r="G24" s="37"/>
      <c r="H24" s="37"/>
      <c r="I24" s="51"/>
      <c r="J24" s="51"/>
      <c r="K24" s="51"/>
      <c r="L24" s="51"/>
    </row>
    <row r="25" s="1" customFormat="1" ht="19" customHeight="1" spans="1:12">
      <c r="A25" s="38"/>
      <c r="B25" s="39" t="s">
        <v>85</v>
      </c>
      <c r="C25" s="39"/>
      <c r="D25" s="39"/>
      <c r="E25" s="40"/>
      <c r="F25" s="40"/>
      <c r="G25" s="41"/>
      <c r="H25" s="41" t="s">
        <v>86</v>
      </c>
      <c r="I25" s="52"/>
      <c r="J25" s="53"/>
      <c r="K25" s="53"/>
      <c r="L25" s="53"/>
    </row>
    <row r="26" s="1" customFormat="1" ht="38" customHeight="1" spans="1:12">
      <c r="A26" s="42" t="s">
        <v>87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="1" customFormat="1" ht="14" customHeight="1" spans="1:12">
      <c r="A27" s="42" t="s">
        <v>88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="1" customFormat="1" ht="27" customHeight="1" spans="1:12">
      <c r="A28" s="42" t="s">
        <v>89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="1" customFormat="1" ht="26" customHeight="1" spans="1:12">
      <c r="A29" s="42" t="s">
        <v>90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</sheetData>
  <mergeCells count="47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A23:F23"/>
    <mergeCell ref="I23:L23"/>
    <mergeCell ref="B24:L24"/>
    <mergeCell ref="B25:D25"/>
    <mergeCell ref="A26:L26"/>
    <mergeCell ref="A27:L27"/>
    <mergeCell ref="A28:L28"/>
    <mergeCell ref="A29:L29"/>
    <mergeCell ref="A13:A14"/>
    <mergeCell ref="A15:A22"/>
    <mergeCell ref="B16:B19"/>
    <mergeCell ref="B21:B22"/>
    <mergeCell ref="C21:C22"/>
    <mergeCell ref="A7:C1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2" workbookViewId="0">
      <selection activeCell="I26" sqref="I26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213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 t="shared" ref="E8:G8" si="0">E9</f>
        <v>3</v>
      </c>
      <c r="F8" s="15">
        <f t="shared" si="0"/>
        <v>3</v>
      </c>
      <c r="G8" s="15">
        <f t="shared" si="0"/>
        <v>3</v>
      </c>
      <c r="H8" s="15"/>
      <c r="I8" s="9">
        <v>10</v>
      </c>
      <c r="J8" s="45">
        <f>G8/F8</f>
        <v>1</v>
      </c>
      <c r="K8" s="21">
        <v>10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 t="shared" ref="E9:G9" si="1">E11</f>
        <v>3</v>
      </c>
      <c r="F9" s="15">
        <f t="shared" si="1"/>
        <v>3</v>
      </c>
      <c r="G9" s="15">
        <f t="shared" si="1"/>
        <v>3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3</v>
      </c>
      <c r="F11" s="15">
        <v>3</v>
      </c>
      <c r="G11" s="15">
        <v>3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214</v>
      </c>
      <c r="C14" s="22"/>
      <c r="D14" s="22"/>
      <c r="E14" s="22"/>
      <c r="F14" s="23" t="s">
        <v>215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24" customHeight="1" spans="1:12">
      <c r="A16" s="24"/>
      <c r="B16" s="25" t="s">
        <v>33</v>
      </c>
      <c r="C16" s="26" t="s">
        <v>34</v>
      </c>
      <c r="D16" s="27" t="s">
        <v>216</v>
      </c>
      <c r="E16" s="28" t="s">
        <v>217</v>
      </c>
      <c r="F16" s="29" t="s">
        <v>218</v>
      </c>
      <c r="G16" s="29">
        <v>10</v>
      </c>
      <c r="H16" s="29">
        <v>10</v>
      </c>
      <c r="I16" s="48" t="s">
        <v>38</v>
      </c>
      <c r="J16" s="49"/>
      <c r="K16" s="49"/>
      <c r="L16" s="50"/>
    </row>
    <row r="17" s="1" customFormat="1" ht="24" customHeight="1" spans="1:12">
      <c r="A17" s="24"/>
      <c r="B17" s="25"/>
      <c r="C17" s="30"/>
      <c r="D17" s="27" t="s">
        <v>219</v>
      </c>
      <c r="E17" s="28" t="s">
        <v>220</v>
      </c>
      <c r="F17" s="29" t="s">
        <v>221</v>
      </c>
      <c r="G17" s="29">
        <v>10</v>
      </c>
      <c r="H17" s="29">
        <v>10</v>
      </c>
      <c r="I17" s="48" t="s">
        <v>38</v>
      </c>
      <c r="J17" s="49"/>
      <c r="K17" s="49"/>
      <c r="L17" s="50"/>
    </row>
    <row r="18" s="1" customFormat="1" ht="15" customHeight="1" spans="1:12">
      <c r="A18" s="24"/>
      <c r="B18" s="25"/>
      <c r="C18" s="25" t="s">
        <v>50</v>
      </c>
      <c r="D18" s="27" t="s">
        <v>222</v>
      </c>
      <c r="E18" s="29" t="s">
        <v>43</v>
      </c>
      <c r="F18" s="29" t="s">
        <v>43</v>
      </c>
      <c r="G18" s="29">
        <v>10</v>
      </c>
      <c r="H18" s="29">
        <v>10</v>
      </c>
      <c r="I18" s="48" t="s">
        <v>38</v>
      </c>
      <c r="J18" s="49"/>
      <c r="K18" s="49"/>
      <c r="L18" s="50"/>
    </row>
    <row r="19" s="1" customFormat="1" ht="15" customHeight="1" spans="1:12">
      <c r="A19" s="24"/>
      <c r="B19" s="25"/>
      <c r="C19" s="25" t="s">
        <v>59</v>
      </c>
      <c r="D19" s="31" t="s">
        <v>112</v>
      </c>
      <c r="E19" s="29" t="s">
        <v>43</v>
      </c>
      <c r="F19" s="29" t="s">
        <v>43</v>
      </c>
      <c r="G19" s="29">
        <v>10</v>
      </c>
      <c r="H19" s="29">
        <v>10</v>
      </c>
      <c r="I19" s="48" t="s">
        <v>38</v>
      </c>
      <c r="J19" s="49"/>
      <c r="K19" s="49"/>
      <c r="L19" s="50"/>
    </row>
    <row r="20" s="1" customFormat="1" ht="15" customHeight="1" spans="1:12">
      <c r="A20" s="24"/>
      <c r="B20" s="25"/>
      <c r="C20" s="25" t="s">
        <v>62</v>
      </c>
      <c r="D20" s="27" t="s">
        <v>113</v>
      </c>
      <c r="E20" s="32" t="s">
        <v>43</v>
      </c>
      <c r="F20" s="33" t="s">
        <v>43</v>
      </c>
      <c r="G20" s="29">
        <v>10</v>
      </c>
      <c r="H20" s="29">
        <v>10</v>
      </c>
      <c r="I20" s="48" t="s">
        <v>38</v>
      </c>
      <c r="J20" s="49"/>
      <c r="K20" s="49"/>
      <c r="L20" s="50"/>
    </row>
    <row r="21" s="1" customFormat="1" ht="61" customHeight="1" spans="1:12">
      <c r="A21" s="24"/>
      <c r="B21" s="25" t="s">
        <v>67</v>
      </c>
      <c r="C21" s="25" t="s">
        <v>145</v>
      </c>
      <c r="D21" s="27" t="s">
        <v>223</v>
      </c>
      <c r="E21" s="29" t="s">
        <v>158</v>
      </c>
      <c r="F21" s="29" t="s">
        <v>158</v>
      </c>
      <c r="G21" s="29">
        <v>30</v>
      </c>
      <c r="H21" s="29">
        <v>30</v>
      </c>
      <c r="I21" s="48" t="s">
        <v>38</v>
      </c>
      <c r="J21" s="49"/>
      <c r="K21" s="49"/>
      <c r="L21" s="50"/>
    </row>
    <row r="22" s="1" customFormat="1" ht="15" customHeight="1" spans="1:12">
      <c r="A22" s="24"/>
      <c r="B22" s="26" t="s">
        <v>76</v>
      </c>
      <c r="C22" s="26" t="s">
        <v>77</v>
      </c>
      <c r="D22" s="27" t="s">
        <v>148</v>
      </c>
      <c r="E22" s="34" t="s">
        <v>46</v>
      </c>
      <c r="F22" s="29" t="s">
        <v>46</v>
      </c>
      <c r="G22" s="29">
        <v>5</v>
      </c>
      <c r="H22" s="29">
        <v>5</v>
      </c>
      <c r="I22" s="48" t="s">
        <v>38</v>
      </c>
      <c r="J22" s="49"/>
      <c r="K22" s="49"/>
      <c r="L22" s="50"/>
    </row>
    <row r="23" s="1" customFormat="1" ht="15" customHeight="1" spans="1:12">
      <c r="A23" s="24"/>
      <c r="B23" s="35"/>
      <c r="C23" s="35"/>
      <c r="D23" s="27" t="s">
        <v>116</v>
      </c>
      <c r="E23" s="34" t="s">
        <v>149</v>
      </c>
      <c r="F23" s="29" t="s">
        <v>149</v>
      </c>
      <c r="G23" s="29">
        <v>5</v>
      </c>
      <c r="H23" s="29">
        <v>5</v>
      </c>
      <c r="I23" s="48" t="s">
        <v>38</v>
      </c>
      <c r="J23" s="49"/>
      <c r="K23" s="49"/>
      <c r="L23" s="50"/>
    </row>
    <row r="24" s="1" customFormat="1" ht="18" customHeight="1" spans="1:12">
      <c r="A24" s="9" t="s">
        <v>117</v>
      </c>
      <c r="B24" s="9"/>
      <c r="C24" s="9"/>
      <c r="D24" s="9"/>
      <c r="E24" s="9"/>
      <c r="F24" s="9"/>
      <c r="G24" s="9">
        <v>90</v>
      </c>
      <c r="H24" s="13">
        <f>G24+K8</f>
        <v>100</v>
      </c>
      <c r="I24" s="48" t="s">
        <v>38</v>
      </c>
      <c r="J24" s="49"/>
      <c r="K24" s="49"/>
      <c r="L24" s="50"/>
    </row>
    <row r="25" s="3" customFormat="1" ht="85" customHeight="1" spans="1:12">
      <c r="A25" s="17" t="s">
        <v>118</v>
      </c>
      <c r="B25" s="36" t="s">
        <v>224</v>
      </c>
      <c r="C25" s="37"/>
      <c r="D25" s="37"/>
      <c r="E25" s="37"/>
      <c r="F25" s="37"/>
      <c r="G25" s="37"/>
      <c r="H25" s="37"/>
      <c r="I25" s="51"/>
      <c r="J25" s="51"/>
      <c r="K25" s="51"/>
      <c r="L25" s="51"/>
    </row>
    <row r="26" s="1" customFormat="1" ht="19" customHeight="1" spans="1:12">
      <c r="A26" s="38"/>
      <c r="B26" s="39" t="s">
        <v>85</v>
      </c>
      <c r="C26" s="39"/>
      <c r="D26" s="39"/>
      <c r="E26" s="40"/>
      <c r="F26" s="40"/>
      <c r="G26" s="41"/>
      <c r="H26" s="41" t="s">
        <v>86</v>
      </c>
      <c r="I26" s="52"/>
      <c r="J26" s="53"/>
      <c r="K26" s="53"/>
      <c r="L26" s="53"/>
    </row>
    <row r="27" s="1" customFormat="1" ht="38" customHeight="1" spans="1:12">
      <c r="A27" s="42" t="s">
        <v>87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="1" customFormat="1" ht="14" customHeight="1" spans="1:12">
      <c r="A28" s="42" t="s">
        <v>88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="1" customFormat="1" ht="27" customHeight="1" spans="1:12">
      <c r="A29" s="42" t="s">
        <v>89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="1" customFormat="1" ht="26" customHeight="1" spans="1:12">
      <c r="A30" s="42" t="s">
        <v>90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</sheetData>
  <mergeCells count="49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A24:F24"/>
    <mergeCell ref="I24:L24"/>
    <mergeCell ref="B25:L25"/>
    <mergeCell ref="B26:D26"/>
    <mergeCell ref="A27:L27"/>
    <mergeCell ref="A28:L28"/>
    <mergeCell ref="A29:L29"/>
    <mergeCell ref="A30:L30"/>
    <mergeCell ref="A13:A14"/>
    <mergeCell ref="A15:A23"/>
    <mergeCell ref="B16:B20"/>
    <mergeCell ref="B22:B23"/>
    <mergeCell ref="C16:C17"/>
    <mergeCell ref="C22:C23"/>
    <mergeCell ref="A7:C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showGridLines="0" topLeftCell="A14" workbookViewId="0">
      <selection activeCell="G33" sqref="G33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93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>E9</f>
        <v>63.7</v>
      </c>
      <c r="F8" s="15">
        <f>F9</f>
        <v>63.7</v>
      </c>
      <c r="G8" s="15">
        <f>G9</f>
        <v>62.89</v>
      </c>
      <c r="H8" s="15"/>
      <c r="I8" s="9">
        <v>10</v>
      </c>
      <c r="J8" s="45">
        <f>G8/F8</f>
        <v>0.987284144427002</v>
      </c>
      <c r="K8" s="21">
        <v>9.87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>E11</f>
        <v>63.7</v>
      </c>
      <c r="F9" s="15">
        <f>F11</f>
        <v>63.7</v>
      </c>
      <c r="G9" s="15">
        <f>G11</f>
        <v>62.89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63.7</v>
      </c>
      <c r="F11" s="15">
        <v>63.7</v>
      </c>
      <c r="G11" s="15">
        <v>62.89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106</v>
      </c>
      <c r="C14" s="22"/>
      <c r="D14" s="22"/>
      <c r="E14" s="22"/>
      <c r="F14" s="23" t="s">
        <v>107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15" customHeight="1" spans="1:12">
      <c r="A16" s="24"/>
      <c r="B16" s="25" t="s">
        <v>33</v>
      </c>
      <c r="C16" s="25" t="s">
        <v>34</v>
      </c>
      <c r="D16" s="27" t="s">
        <v>108</v>
      </c>
      <c r="E16" s="34" t="s">
        <v>79</v>
      </c>
      <c r="F16" s="29" t="s">
        <v>79</v>
      </c>
      <c r="G16" s="29">
        <v>10</v>
      </c>
      <c r="H16" s="29">
        <v>10</v>
      </c>
      <c r="I16" s="48" t="s">
        <v>38</v>
      </c>
      <c r="J16" s="49"/>
      <c r="K16" s="49"/>
      <c r="L16" s="50"/>
    </row>
    <row r="17" s="1" customFormat="1" ht="15" customHeight="1" spans="1:12">
      <c r="A17" s="24"/>
      <c r="B17" s="25"/>
      <c r="C17" s="25"/>
      <c r="D17" s="27" t="s">
        <v>109</v>
      </c>
      <c r="E17" s="34" t="s">
        <v>79</v>
      </c>
      <c r="F17" s="29" t="s">
        <v>79</v>
      </c>
      <c r="G17" s="29">
        <v>10</v>
      </c>
      <c r="H17" s="29">
        <v>10</v>
      </c>
      <c r="I17" s="48" t="s">
        <v>38</v>
      </c>
      <c r="J17" s="49"/>
      <c r="K17" s="49"/>
      <c r="L17" s="50"/>
    </row>
    <row r="18" s="1" customFormat="1" ht="15" customHeight="1" spans="1:12">
      <c r="A18" s="24"/>
      <c r="B18" s="25"/>
      <c r="C18" s="25" t="s">
        <v>50</v>
      </c>
      <c r="D18" s="27" t="s">
        <v>110</v>
      </c>
      <c r="E18" s="32" t="s">
        <v>111</v>
      </c>
      <c r="F18" s="29" t="s">
        <v>111</v>
      </c>
      <c r="G18" s="29">
        <v>10</v>
      </c>
      <c r="H18" s="29">
        <v>10</v>
      </c>
      <c r="I18" s="48" t="s">
        <v>38</v>
      </c>
      <c r="J18" s="49"/>
      <c r="K18" s="49"/>
      <c r="L18" s="50"/>
    </row>
    <row r="19" s="1" customFormat="1" ht="20" customHeight="1" spans="1:12">
      <c r="A19" s="24"/>
      <c r="B19" s="25"/>
      <c r="C19" s="25"/>
      <c r="D19" s="55" t="s">
        <v>55</v>
      </c>
      <c r="E19" s="32" t="s">
        <v>56</v>
      </c>
      <c r="F19" s="32" t="s">
        <v>56</v>
      </c>
      <c r="G19" s="29">
        <v>5</v>
      </c>
      <c r="H19" s="29">
        <v>5</v>
      </c>
      <c r="I19" s="48" t="s">
        <v>38</v>
      </c>
      <c r="J19" s="49"/>
      <c r="K19" s="49"/>
      <c r="L19" s="50"/>
    </row>
    <row r="20" s="1" customFormat="1" ht="15" customHeight="1" spans="1:12">
      <c r="A20" s="24"/>
      <c r="B20" s="25"/>
      <c r="C20" s="25" t="s">
        <v>59</v>
      </c>
      <c r="D20" s="27" t="s">
        <v>112</v>
      </c>
      <c r="E20" s="54" t="s">
        <v>43</v>
      </c>
      <c r="F20" s="34" t="s">
        <v>43</v>
      </c>
      <c r="G20" s="29">
        <v>5</v>
      </c>
      <c r="H20" s="29">
        <v>5</v>
      </c>
      <c r="I20" s="48" t="s">
        <v>38</v>
      </c>
      <c r="J20" s="49"/>
      <c r="K20" s="49"/>
      <c r="L20" s="50"/>
    </row>
    <row r="21" s="1" customFormat="1" ht="15" customHeight="1" spans="1:12">
      <c r="A21" s="24"/>
      <c r="B21" s="25"/>
      <c r="C21" s="25" t="s">
        <v>62</v>
      </c>
      <c r="D21" s="27" t="s">
        <v>113</v>
      </c>
      <c r="E21" s="32" t="s">
        <v>43</v>
      </c>
      <c r="F21" s="33" t="s">
        <v>43</v>
      </c>
      <c r="G21" s="29">
        <v>10</v>
      </c>
      <c r="H21" s="29">
        <v>10</v>
      </c>
      <c r="I21" s="48" t="s">
        <v>38</v>
      </c>
      <c r="J21" s="49"/>
      <c r="K21" s="49"/>
      <c r="L21" s="50"/>
    </row>
    <row r="22" s="1" customFormat="1" ht="61" customHeight="1" spans="1:12">
      <c r="A22" s="24"/>
      <c r="B22" s="25" t="s">
        <v>67</v>
      </c>
      <c r="C22" s="25" t="s">
        <v>114</v>
      </c>
      <c r="D22" s="27" t="s">
        <v>115</v>
      </c>
      <c r="E22" s="32" t="s">
        <v>70</v>
      </c>
      <c r="F22" s="32" t="s">
        <v>70</v>
      </c>
      <c r="G22" s="29">
        <v>30</v>
      </c>
      <c r="H22" s="29">
        <v>30</v>
      </c>
      <c r="I22" s="48" t="s">
        <v>38</v>
      </c>
      <c r="J22" s="49"/>
      <c r="K22" s="49"/>
      <c r="L22" s="50"/>
    </row>
    <row r="23" s="1" customFormat="1" ht="15" customHeight="1" spans="1:12">
      <c r="A23" s="24"/>
      <c r="B23" s="26" t="s">
        <v>76</v>
      </c>
      <c r="C23" s="26" t="s">
        <v>77</v>
      </c>
      <c r="D23" s="27" t="s">
        <v>116</v>
      </c>
      <c r="E23" s="34" t="s">
        <v>79</v>
      </c>
      <c r="F23" s="29" t="s">
        <v>79</v>
      </c>
      <c r="G23" s="29">
        <v>5</v>
      </c>
      <c r="H23" s="29">
        <v>5</v>
      </c>
      <c r="I23" s="48" t="s">
        <v>38</v>
      </c>
      <c r="J23" s="49"/>
      <c r="K23" s="49"/>
      <c r="L23" s="50"/>
    </row>
    <row r="24" s="1" customFormat="1" ht="15" customHeight="1" spans="1:12">
      <c r="A24" s="24"/>
      <c r="B24" s="35"/>
      <c r="C24" s="35"/>
      <c r="D24" s="27" t="s">
        <v>80</v>
      </c>
      <c r="E24" s="34" t="s">
        <v>79</v>
      </c>
      <c r="F24" s="29" t="s">
        <v>79</v>
      </c>
      <c r="G24" s="29">
        <v>5</v>
      </c>
      <c r="H24" s="29">
        <v>5</v>
      </c>
      <c r="I24" s="48" t="s">
        <v>38</v>
      </c>
      <c r="J24" s="49"/>
      <c r="K24" s="49"/>
      <c r="L24" s="50"/>
    </row>
    <row r="25" s="1" customFormat="1" ht="18" customHeight="1" spans="1:12">
      <c r="A25" s="9" t="s">
        <v>117</v>
      </c>
      <c r="B25" s="9"/>
      <c r="C25" s="9"/>
      <c r="D25" s="9"/>
      <c r="E25" s="9"/>
      <c r="F25" s="9"/>
      <c r="G25" s="9">
        <v>90</v>
      </c>
      <c r="H25" s="13">
        <f>G25+K8</f>
        <v>99.87</v>
      </c>
      <c r="I25" s="48" t="s">
        <v>38</v>
      </c>
      <c r="J25" s="49"/>
      <c r="K25" s="49"/>
      <c r="L25" s="50"/>
    </row>
    <row r="26" s="3" customFormat="1" ht="85" customHeight="1" spans="1:12">
      <c r="A26" s="17" t="s">
        <v>118</v>
      </c>
      <c r="B26" s="36" t="s">
        <v>119</v>
      </c>
      <c r="C26" s="37"/>
      <c r="D26" s="37"/>
      <c r="E26" s="37"/>
      <c r="F26" s="37"/>
      <c r="G26" s="37"/>
      <c r="H26" s="37"/>
      <c r="I26" s="51"/>
      <c r="J26" s="51"/>
      <c r="K26" s="51"/>
      <c r="L26" s="51"/>
    </row>
    <row r="27" s="1" customFormat="1" ht="19" customHeight="1" spans="1:12">
      <c r="A27" s="38"/>
      <c r="B27" s="39" t="s">
        <v>85</v>
      </c>
      <c r="C27" s="39"/>
      <c r="D27" s="39"/>
      <c r="E27" s="40"/>
      <c r="F27" s="40"/>
      <c r="G27" s="41"/>
      <c r="H27" s="41" t="s">
        <v>86</v>
      </c>
      <c r="I27" s="52"/>
      <c r="J27" s="53"/>
      <c r="K27" s="53"/>
      <c r="L27" s="53"/>
    </row>
    <row r="28" s="1" customFormat="1" ht="38" customHeight="1" spans="1:12">
      <c r="A28" s="42" t="s">
        <v>87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="1" customFormat="1" ht="14" customHeight="1" spans="1:12">
      <c r="A29" s="42" t="s">
        <v>88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="1" customFormat="1" ht="27" customHeight="1" spans="1:12">
      <c r="A30" s="42" t="s">
        <v>89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="1" customFormat="1" ht="26" customHeight="1" spans="1:12">
      <c r="A31" s="42" t="s">
        <v>90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</sheetData>
  <mergeCells count="51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A25:F25"/>
    <mergeCell ref="I25:L25"/>
    <mergeCell ref="B26:L26"/>
    <mergeCell ref="B27:D27"/>
    <mergeCell ref="A28:L28"/>
    <mergeCell ref="A29:L29"/>
    <mergeCell ref="A30:L30"/>
    <mergeCell ref="A31:L31"/>
    <mergeCell ref="A13:A14"/>
    <mergeCell ref="A15:A24"/>
    <mergeCell ref="B16:B21"/>
    <mergeCell ref="B23:B24"/>
    <mergeCell ref="C16:C17"/>
    <mergeCell ref="C18:C19"/>
    <mergeCell ref="C23:C24"/>
    <mergeCell ref="A7:C12"/>
  </mergeCells>
  <printOptions horizontalCentered="1"/>
  <pageMargins left="0" right="0" top="0.354330708661417" bottom="0.354330708661417" header="0.31496062992126" footer="0.31496062992126"/>
  <pageSetup paperSize="9" scale="82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showGridLines="0" topLeftCell="A6" workbookViewId="0">
      <selection activeCell="I26" sqref="I26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120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 t="shared" ref="E8:G8" si="0">E9</f>
        <v>0</v>
      </c>
      <c r="F8" s="15">
        <f t="shared" si="0"/>
        <v>3</v>
      </c>
      <c r="G8" s="15">
        <f t="shared" si="0"/>
        <v>3</v>
      </c>
      <c r="H8" s="15"/>
      <c r="I8" s="9">
        <v>10</v>
      </c>
      <c r="J8" s="45">
        <f>G8/F8</f>
        <v>1</v>
      </c>
      <c r="K8" s="21">
        <v>10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 t="shared" ref="E9:G9" si="1">E11</f>
        <v>0</v>
      </c>
      <c r="F9" s="15">
        <f t="shared" si="1"/>
        <v>3</v>
      </c>
      <c r="G9" s="15">
        <f t="shared" si="1"/>
        <v>3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0</v>
      </c>
      <c r="F11" s="15">
        <v>3</v>
      </c>
      <c r="G11" s="15">
        <v>3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121</v>
      </c>
      <c r="C14" s="22"/>
      <c r="D14" s="22"/>
      <c r="E14" s="22"/>
      <c r="F14" s="23" t="s">
        <v>122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24" customHeight="1" spans="1:12">
      <c r="A16" s="24"/>
      <c r="B16" s="25" t="s">
        <v>33</v>
      </c>
      <c r="C16" s="25" t="s">
        <v>34</v>
      </c>
      <c r="D16" s="27" t="s">
        <v>123</v>
      </c>
      <c r="E16" s="34" t="s">
        <v>124</v>
      </c>
      <c r="F16" s="29" t="s">
        <v>125</v>
      </c>
      <c r="G16" s="29">
        <v>10</v>
      </c>
      <c r="H16" s="29">
        <v>10</v>
      </c>
      <c r="I16" s="48" t="s">
        <v>38</v>
      </c>
      <c r="J16" s="49"/>
      <c r="K16" s="49"/>
      <c r="L16" s="50"/>
    </row>
    <row r="17" s="1" customFormat="1" ht="15" customHeight="1" spans="1:12">
      <c r="A17" s="24"/>
      <c r="B17" s="25"/>
      <c r="C17" s="25"/>
      <c r="D17" s="27" t="s">
        <v>126</v>
      </c>
      <c r="E17" s="34" t="s">
        <v>127</v>
      </c>
      <c r="F17" s="29" t="s">
        <v>128</v>
      </c>
      <c r="G17" s="29">
        <v>10</v>
      </c>
      <c r="H17" s="29">
        <v>10</v>
      </c>
      <c r="I17" s="48" t="s">
        <v>38</v>
      </c>
      <c r="J17" s="49"/>
      <c r="K17" s="49"/>
      <c r="L17" s="50"/>
    </row>
    <row r="18" s="1" customFormat="1" ht="15" customHeight="1" spans="1:12">
      <c r="A18" s="24"/>
      <c r="B18" s="25"/>
      <c r="C18" s="25" t="s">
        <v>50</v>
      </c>
      <c r="D18" s="27" t="s">
        <v>129</v>
      </c>
      <c r="E18" s="29" t="s">
        <v>79</v>
      </c>
      <c r="F18" s="29" t="s">
        <v>79</v>
      </c>
      <c r="G18" s="29">
        <v>10</v>
      </c>
      <c r="H18" s="29">
        <v>10</v>
      </c>
      <c r="I18" s="48" t="s">
        <v>38</v>
      </c>
      <c r="J18" s="49"/>
      <c r="K18" s="49"/>
      <c r="L18" s="50"/>
    </row>
    <row r="19" s="1" customFormat="1" ht="15" customHeight="1" spans="1:12">
      <c r="A19" s="24"/>
      <c r="B19" s="25"/>
      <c r="C19" s="25" t="s">
        <v>59</v>
      </c>
      <c r="D19" s="27" t="s">
        <v>112</v>
      </c>
      <c r="E19" s="54" t="s">
        <v>43</v>
      </c>
      <c r="F19" s="34" t="s">
        <v>43</v>
      </c>
      <c r="G19" s="29">
        <v>10</v>
      </c>
      <c r="H19" s="29">
        <v>10</v>
      </c>
      <c r="I19" s="48" t="s">
        <v>38</v>
      </c>
      <c r="J19" s="49"/>
      <c r="K19" s="49"/>
      <c r="L19" s="50"/>
    </row>
    <row r="20" s="1" customFormat="1" ht="15" customHeight="1" spans="1:12">
      <c r="A20" s="24"/>
      <c r="B20" s="25"/>
      <c r="C20" s="25" t="s">
        <v>62</v>
      </c>
      <c r="D20" s="27" t="s">
        <v>113</v>
      </c>
      <c r="E20" s="32" t="s">
        <v>43</v>
      </c>
      <c r="F20" s="33" t="s">
        <v>43</v>
      </c>
      <c r="G20" s="29">
        <v>10</v>
      </c>
      <c r="H20" s="29">
        <v>10</v>
      </c>
      <c r="I20" s="48" t="s">
        <v>38</v>
      </c>
      <c r="J20" s="49"/>
      <c r="K20" s="49"/>
      <c r="L20" s="50"/>
    </row>
    <row r="21" s="1" customFormat="1" ht="61" customHeight="1" spans="1:12">
      <c r="A21" s="24"/>
      <c r="B21" s="25" t="s">
        <v>67</v>
      </c>
      <c r="C21" s="25" t="s">
        <v>114</v>
      </c>
      <c r="D21" s="27" t="s">
        <v>130</v>
      </c>
      <c r="E21" s="29" t="s">
        <v>46</v>
      </c>
      <c r="F21" s="29" t="s">
        <v>46</v>
      </c>
      <c r="G21" s="29">
        <v>30</v>
      </c>
      <c r="H21" s="29">
        <v>30</v>
      </c>
      <c r="I21" s="48" t="s">
        <v>38</v>
      </c>
      <c r="J21" s="49"/>
      <c r="K21" s="49"/>
      <c r="L21" s="50"/>
    </row>
    <row r="22" s="1" customFormat="1" ht="15" customHeight="1" spans="1:12">
      <c r="A22" s="24"/>
      <c r="B22" s="26" t="s">
        <v>76</v>
      </c>
      <c r="C22" s="26" t="s">
        <v>77</v>
      </c>
      <c r="D22" s="27" t="s">
        <v>116</v>
      </c>
      <c r="E22" s="34" t="s">
        <v>79</v>
      </c>
      <c r="F22" s="29" t="s">
        <v>79</v>
      </c>
      <c r="G22" s="29">
        <v>5</v>
      </c>
      <c r="H22" s="29">
        <v>5</v>
      </c>
      <c r="I22" s="48" t="s">
        <v>38</v>
      </c>
      <c r="J22" s="49"/>
      <c r="K22" s="49"/>
      <c r="L22" s="50"/>
    </row>
    <row r="23" s="1" customFormat="1" ht="15" customHeight="1" spans="1:12">
      <c r="A23" s="24"/>
      <c r="B23" s="35"/>
      <c r="C23" s="35"/>
      <c r="D23" s="27" t="s">
        <v>131</v>
      </c>
      <c r="E23" s="34" t="s">
        <v>79</v>
      </c>
      <c r="F23" s="29" t="s">
        <v>79</v>
      </c>
      <c r="G23" s="29">
        <v>5</v>
      </c>
      <c r="H23" s="29">
        <v>5</v>
      </c>
      <c r="I23" s="48" t="s">
        <v>38</v>
      </c>
      <c r="J23" s="49"/>
      <c r="K23" s="49"/>
      <c r="L23" s="50"/>
    </row>
    <row r="24" s="1" customFormat="1" ht="18" customHeight="1" spans="1:12">
      <c r="A24" s="9" t="s">
        <v>117</v>
      </c>
      <c r="B24" s="9"/>
      <c r="C24" s="9"/>
      <c r="D24" s="9"/>
      <c r="E24" s="9"/>
      <c r="F24" s="9"/>
      <c r="G24" s="9">
        <v>90</v>
      </c>
      <c r="H24" s="13">
        <f>G24+K8</f>
        <v>100</v>
      </c>
      <c r="I24" s="48" t="s">
        <v>38</v>
      </c>
      <c r="J24" s="49"/>
      <c r="K24" s="49"/>
      <c r="L24" s="50"/>
    </row>
    <row r="25" s="3" customFormat="1" ht="85" customHeight="1" spans="1:12">
      <c r="A25" s="17" t="s">
        <v>118</v>
      </c>
      <c r="B25" s="36" t="s">
        <v>132</v>
      </c>
      <c r="C25" s="37"/>
      <c r="D25" s="37"/>
      <c r="E25" s="37"/>
      <c r="F25" s="37"/>
      <c r="G25" s="37"/>
      <c r="H25" s="37"/>
      <c r="I25" s="51"/>
      <c r="J25" s="51"/>
      <c r="K25" s="51"/>
      <c r="L25" s="51"/>
    </row>
    <row r="26" s="1" customFormat="1" ht="19" customHeight="1" spans="1:12">
      <c r="A26" s="38"/>
      <c r="B26" s="39" t="s">
        <v>85</v>
      </c>
      <c r="C26" s="39"/>
      <c r="D26" s="39"/>
      <c r="E26" s="40"/>
      <c r="F26" s="40"/>
      <c r="G26" s="41"/>
      <c r="H26" s="41" t="s">
        <v>86</v>
      </c>
      <c r="I26" s="52"/>
      <c r="J26" s="53"/>
      <c r="K26" s="53"/>
      <c r="L26" s="53"/>
    </row>
    <row r="27" s="1" customFormat="1" ht="38" customHeight="1" spans="1:12">
      <c r="A27" s="42" t="s">
        <v>87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="1" customFormat="1" ht="14" customHeight="1" spans="1:12">
      <c r="A28" s="42" t="s">
        <v>88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="1" customFormat="1" ht="27" customHeight="1" spans="1:12">
      <c r="A29" s="42" t="s">
        <v>89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="1" customFormat="1" ht="26" customHeight="1" spans="1:12">
      <c r="A30" s="42" t="s">
        <v>90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</sheetData>
  <mergeCells count="49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A24:F24"/>
    <mergeCell ref="I24:L24"/>
    <mergeCell ref="B25:L25"/>
    <mergeCell ref="B26:D26"/>
    <mergeCell ref="A27:L27"/>
    <mergeCell ref="A28:L28"/>
    <mergeCell ref="A29:L29"/>
    <mergeCell ref="A30:L30"/>
    <mergeCell ref="A13:A14"/>
    <mergeCell ref="A15:A23"/>
    <mergeCell ref="B16:B20"/>
    <mergeCell ref="B22:B23"/>
    <mergeCell ref="C16:C17"/>
    <mergeCell ref="C22:C23"/>
    <mergeCell ref="A7:C12"/>
  </mergeCells>
  <printOptions horizontalCentered="1"/>
  <pageMargins left="0" right="0" top="0.354330708661417" bottom="0.354330708661417" header="0.31496062992126" footer="0.31496062992126"/>
  <pageSetup paperSize="9" scale="82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11" workbookViewId="0">
      <selection activeCell="I26" sqref="I26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133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 t="shared" ref="E8:G8" si="0">E9</f>
        <v>2</v>
      </c>
      <c r="F8" s="15">
        <f t="shared" si="0"/>
        <v>2</v>
      </c>
      <c r="G8" s="15">
        <f t="shared" si="0"/>
        <v>2</v>
      </c>
      <c r="H8" s="15"/>
      <c r="I8" s="9">
        <v>10</v>
      </c>
      <c r="J8" s="45">
        <f>G8/F8</f>
        <v>1</v>
      </c>
      <c r="K8" s="21">
        <v>10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 t="shared" ref="E9:G9" si="1">E11</f>
        <v>2</v>
      </c>
      <c r="F9" s="15">
        <f t="shared" si="1"/>
        <v>2</v>
      </c>
      <c r="G9" s="15">
        <f t="shared" si="1"/>
        <v>2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2</v>
      </c>
      <c r="F11" s="15">
        <v>2</v>
      </c>
      <c r="G11" s="15">
        <v>2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134</v>
      </c>
      <c r="C14" s="22"/>
      <c r="D14" s="22"/>
      <c r="E14" s="22"/>
      <c r="F14" s="23" t="s">
        <v>135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24" customHeight="1" spans="1:12">
      <c r="A16" s="24"/>
      <c r="B16" s="25" t="s">
        <v>33</v>
      </c>
      <c r="C16" s="25" t="s">
        <v>34</v>
      </c>
      <c r="D16" s="27" t="s">
        <v>136</v>
      </c>
      <c r="E16" s="34" t="s">
        <v>137</v>
      </c>
      <c r="F16" s="29" t="s">
        <v>138</v>
      </c>
      <c r="G16" s="29">
        <v>10</v>
      </c>
      <c r="H16" s="29">
        <v>10</v>
      </c>
      <c r="I16" s="48" t="s">
        <v>38</v>
      </c>
      <c r="J16" s="49"/>
      <c r="K16" s="49"/>
      <c r="L16" s="50"/>
    </row>
    <row r="17" s="1" customFormat="1" ht="15" customHeight="1" spans="1:12">
      <c r="A17" s="24"/>
      <c r="B17" s="25"/>
      <c r="C17" s="25"/>
      <c r="D17" s="27" t="s">
        <v>139</v>
      </c>
      <c r="E17" s="34" t="s">
        <v>140</v>
      </c>
      <c r="F17" s="29" t="s">
        <v>141</v>
      </c>
      <c r="G17" s="29">
        <v>10</v>
      </c>
      <c r="H17" s="29">
        <v>10</v>
      </c>
      <c r="I17" s="48" t="s">
        <v>38</v>
      </c>
      <c r="J17" s="49"/>
      <c r="K17" s="49"/>
      <c r="L17" s="50"/>
    </row>
    <row r="18" s="1" customFormat="1" ht="15" customHeight="1" spans="1:12">
      <c r="A18" s="24"/>
      <c r="B18" s="25"/>
      <c r="C18" s="25" t="s">
        <v>50</v>
      </c>
      <c r="D18" s="27" t="s">
        <v>142</v>
      </c>
      <c r="E18" s="29" t="s">
        <v>46</v>
      </c>
      <c r="F18" s="29" t="s">
        <v>46</v>
      </c>
      <c r="G18" s="29">
        <v>10</v>
      </c>
      <c r="H18" s="29">
        <v>10</v>
      </c>
      <c r="I18" s="48" t="s">
        <v>38</v>
      </c>
      <c r="J18" s="49"/>
      <c r="K18" s="49"/>
      <c r="L18" s="50"/>
    </row>
    <row r="19" s="1" customFormat="1" ht="15" customHeight="1" spans="1:12">
      <c r="A19" s="24"/>
      <c r="B19" s="25"/>
      <c r="C19" s="25" t="s">
        <v>59</v>
      </c>
      <c r="D19" s="27" t="s">
        <v>143</v>
      </c>
      <c r="E19" s="29" t="s">
        <v>144</v>
      </c>
      <c r="F19" s="29" t="s">
        <v>144</v>
      </c>
      <c r="G19" s="29">
        <v>10</v>
      </c>
      <c r="H19" s="29">
        <v>10</v>
      </c>
      <c r="I19" s="48" t="s">
        <v>38</v>
      </c>
      <c r="J19" s="49"/>
      <c r="K19" s="49"/>
      <c r="L19" s="50"/>
    </row>
    <row r="20" s="1" customFormat="1" ht="15" customHeight="1" spans="1:12">
      <c r="A20" s="24"/>
      <c r="B20" s="25"/>
      <c r="C20" s="25" t="s">
        <v>62</v>
      </c>
      <c r="D20" s="27" t="s">
        <v>113</v>
      </c>
      <c r="E20" s="32" t="s">
        <v>43</v>
      </c>
      <c r="F20" s="33" t="s">
        <v>43</v>
      </c>
      <c r="G20" s="29">
        <v>10</v>
      </c>
      <c r="H20" s="29">
        <v>10</v>
      </c>
      <c r="I20" s="48" t="s">
        <v>38</v>
      </c>
      <c r="J20" s="49"/>
      <c r="K20" s="49"/>
      <c r="L20" s="50"/>
    </row>
    <row r="21" s="1" customFormat="1" ht="61" customHeight="1" spans="1:12">
      <c r="A21" s="24"/>
      <c r="B21" s="25" t="s">
        <v>67</v>
      </c>
      <c r="C21" s="25" t="s">
        <v>145</v>
      </c>
      <c r="D21" s="27" t="s">
        <v>146</v>
      </c>
      <c r="E21" s="29" t="s">
        <v>147</v>
      </c>
      <c r="F21" s="29" t="s">
        <v>147</v>
      </c>
      <c r="G21" s="29">
        <v>30</v>
      </c>
      <c r="H21" s="29">
        <v>30</v>
      </c>
      <c r="I21" s="48" t="s">
        <v>38</v>
      </c>
      <c r="J21" s="49"/>
      <c r="K21" s="49"/>
      <c r="L21" s="50"/>
    </row>
    <row r="22" s="1" customFormat="1" ht="15" customHeight="1" spans="1:12">
      <c r="A22" s="24"/>
      <c r="B22" s="26" t="s">
        <v>76</v>
      </c>
      <c r="C22" s="26" t="s">
        <v>77</v>
      </c>
      <c r="D22" s="27" t="s">
        <v>148</v>
      </c>
      <c r="E22" s="34" t="s">
        <v>46</v>
      </c>
      <c r="F22" s="29" t="s">
        <v>46</v>
      </c>
      <c r="G22" s="29">
        <v>5</v>
      </c>
      <c r="H22" s="29">
        <v>5</v>
      </c>
      <c r="I22" s="48" t="s">
        <v>38</v>
      </c>
      <c r="J22" s="49"/>
      <c r="K22" s="49"/>
      <c r="L22" s="50"/>
    </row>
    <row r="23" s="1" customFormat="1" ht="15" customHeight="1" spans="1:12">
      <c r="A23" s="24"/>
      <c r="B23" s="35"/>
      <c r="C23" s="35"/>
      <c r="D23" s="27" t="s">
        <v>116</v>
      </c>
      <c r="E23" s="34" t="s">
        <v>149</v>
      </c>
      <c r="F23" s="29" t="s">
        <v>149</v>
      </c>
      <c r="G23" s="29">
        <v>5</v>
      </c>
      <c r="H23" s="29">
        <v>5</v>
      </c>
      <c r="I23" s="48" t="s">
        <v>38</v>
      </c>
      <c r="J23" s="49"/>
      <c r="K23" s="49"/>
      <c r="L23" s="50"/>
    </row>
    <row r="24" s="1" customFormat="1" ht="18" customHeight="1" spans="1:12">
      <c r="A24" s="9" t="s">
        <v>117</v>
      </c>
      <c r="B24" s="9"/>
      <c r="C24" s="9"/>
      <c r="D24" s="9"/>
      <c r="E24" s="9"/>
      <c r="F24" s="9"/>
      <c r="G24" s="9">
        <v>90</v>
      </c>
      <c r="H24" s="13">
        <f>G24+K8</f>
        <v>100</v>
      </c>
      <c r="I24" s="48" t="s">
        <v>38</v>
      </c>
      <c r="J24" s="49"/>
      <c r="K24" s="49"/>
      <c r="L24" s="50"/>
    </row>
    <row r="25" s="3" customFormat="1" ht="85" customHeight="1" spans="1:12">
      <c r="A25" s="17" t="s">
        <v>118</v>
      </c>
      <c r="B25" s="36" t="s">
        <v>150</v>
      </c>
      <c r="C25" s="37"/>
      <c r="D25" s="37"/>
      <c r="E25" s="37"/>
      <c r="F25" s="37"/>
      <c r="G25" s="37"/>
      <c r="H25" s="37"/>
      <c r="I25" s="51"/>
      <c r="J25" s="51"/>
      <c r="K25" s="51"/>
      <c r="L25" s="51"/>
    </row>
    <row r="26" s="1" customFormat="1" ht="19" customHeight="1" spans="1:12">
      <c r="A26" s="38"/>
      <c r="B26" s="39" t="s">
        <v>85</v>
      </c>
      <c r="C26" s="39"/>
      <c r="D26" s="39"/>
      <c r="E26" s="40"/>
      <c r="F26" s="40"/>
      <c r="G26" s="41"/>
      <c r="H26" s="41" t="s">
        <v>86</v>
      </c>
      <c r="I26" s="52"/>
      <c r="J26" s="53"/>
      <c r="K26" s="53"/>
      <c r="L26" s="53"/>
    </row>
    <row r="27" s="1" customFormat="1" ht="38" customHeight="1" spans="1:12">
      <c r="A27" s="42" t="s">
        <v>87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="1" customFormat="1" ht="14" customHeight="1" spans="1:12">
      <c r="A28" s="42" t="s">
        <v>88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="1" customFormat="1" ht="27" customHeight="1" spans="1:12">
      <c r="A29" s="42" t="s">
        <v>89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="1" customFormat="1" ht="26" customHeight="1" spans="1:12">
      <c r="A30" s="42" t="s">
        <v>90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</sheetData>
  <mergeCells count="49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A24:F24"/>
    <mergeCell ref="I24:L24"/>
    <mergeCell ref="B25:L25"/>
    <mergeCell ref="B26:D26"/>
    <mergeCell ref="A27:L27"/>
    <mergeCell ref="A28:L28"/>
    <mergeCell ref="A29:L29"/>
    <mergeCell ref="A30:L30"/>
    <mergeCell ref="A13:A14"/>
    <mergeCell ref="A15:A23"/>
    <mergeCell ref="B16:B20"/>
    <mergeCell ref="B22:B23"/>
    <mergeCell ref="C16:C17"/>
    <mergeCell ref="C22:C23"/>
    <mergeCell ref="A7:C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8" workbookViewId="0">
      <selection activeCell="I26" sqref="I26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151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 t="shared" ref="E8:G8" si="0">E9</f>
        <v>1</v>
      </c>
      <c r="F8" s="15">
        <f t="shared" si="0"/>
        <v>1</v>
      </c>
      <c r="G8" s="15">
        <f t="shared" si="0"/>
        <v>1</v>
      </c>
      <c r="H8" s="15"/>
      <c r="I8" s="9">
        <v>10</v>
      </c>
      <c r="J8" s="45">
        <f>G8/F8</f>
        <v>1</v>
      </c>
      <c r="K8" s="21">
        <v>10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 t="shared" ref="E9:G9" si="1">E11</f>
        <v>1</v>
      </c>
      <c r="F9" s="15">
        <f t="shared" si="1"/>
        <v>1</v>
      </c>
      <c r="G9" s="15">
        <f t="shared" si="1"/>
        <v>1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1</v>
      </c>
      <c r="F11" s="15">
        <v>1</v>
      </c>
      <c r="G11" s="15">
        <v>1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152</v>
      </c>
      <c r="C14" s="22"/>
      <c r="D14" s="22"/>
      <c r="E14" s="22"/>
      <c r="F14" s="23" t="s">
        <v>153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24" customHeight="1" spans="1:12">
      <c r="A16" s="24"/>
      <c r="B16" s="25" t="s">
        <v>33</v>
      </c>
      <c r="C16" s="25" t="s">
        <v>34</v>
      </c>
      <c r="D16" s="27" t="s">
        <v>154</v>
      </c>
      <c r="E16" s="34" t="s">
        <v>70</v>
      </c>
      <c r="F16" s="29" t="s">
        <v>70</v>
      </c>
      <c r="G16" s="29">
        <v>10</v>
      </c>
      <c r="H16" s="29">
        <v>10</v>
      </c>
      <c r="I16" s="48" t="s">
        <v>38</v>
      </c>
      <c r="J16" s="49"/>
      <c r="K16" s="49"/>
      <c r="L16" s="50"/>
    </row>
    <row r="17" s="1" customFormat="1" ht="15" customHeight="1" spans="1:12">
      <c r="A17" s="24"/>
      <c r="B17" s="25"/>
      <c r="C17" s="25"/>
      <c r="D17" s="27" t="s">
        <v>155</v>
      </c>
      <c r="E17" s="34" t="s">
        <v>140</v>
      </c>
      <c r="F17" s="29" t="s">
        <v>141</v>
      </c>
      <c r="G17" s="29">
        <v>10</v>
      </c>
      <c r="H17" s="29">
        <v>10</v>
      </c>
      <c r="I17" s="48" t="s">
        <v>38</v>
      </c>
      <c r="J17" s="49"/>
      <c r="K17" s="49"/>
      <c r="L17" s="50"/>
    </row>
    <row r="18" s="1" customFormat="1" ht="15" customHeight="1" spans="1:12">
      <c r="A18" s="24"/>
      <c r="B18" s="25"/>
      <c r="C18" s="25" t="s">
        <v>50</v>
      </c>
      <c r="D18" s="27" t="s">
        <v>156</v>
      </c>
      <c r="E18" s="29" t="s">
        <v>43</v>
      </c>
      <c r="F18" s="29" t="s">
        <v>43</v>
      </c>
      <c r="G18" s="29">
        <v>10</v>
      </c>
      <c r="H18" s="29">
        <v>10</v>
      </c>
      <c r="I18" s="48" t="s">
        <v>38</v>
      </c>
      <c r="J18" s="49"/>
      <c r="K18" s="49"/>
      <c r="L18" s="50"/>
    </row>
    <row r="19" s="1" customFormat="1" ht="15" customHeight="1" spans="1:12">
      <c r="A19" s="24"/>
      <c r="B19" s="25"/>
      <c r="C19" s="25" t="s">
        <v>59</v>
      </c>
      <c r="D19" s="27" t="s">
        <v>112</v>
      </c>
      <c r="E19" s="29" t="s">
        <v>43</v>
      </c>
      <c r="F19" s="29" t="s">
        <v>43</v>
      </c>
      <c r="G19" s="29">
        <v>10</v>
      </c>
      <c r="H19" s="29">
        <v>10</v>
      </c>
      <c r="I19" s="48" t="s">
        <v>38</v>
      </c>
      <c r="J19" s="49"/>
      <c r="K19" s="49"/>
      <c r="L19" s="50"/>
    </row>
    <row r="20" s="1" customFormat="1" ht="15" customHeight="1" spans="1:12">
      <c r="A20" s="24"/>
      <c r="B20" s="25"/>
      <c r="C20" s="25" t="s">
        <v>62</v>
      </c>
      <c r="D20" s="27" t="s">
        <v>113</v>
      </c>
      <c r="E20" s="32" t="s">
        <v>43</v>
      </c>
      <c r="F20" s="33" t="s">
        <v>43</v>
      </c>
      <c r="G20" s="29">
        <v>10</v>
      </c>
      <c r="H20" s="29">
        <v>10</v>
      </c>
      <c r="I20" s="48" t="s">
        <v>38</v>
      </c>
      <c r="J20" s="49"/>
      <c r="K20" s="49"/>
      <c r="L20" s="50"/>
    </row>
    <row r="21" s="1" customFormat="1" ht="61" customHeight="1" spans="1:12">
      <c r="A21" s="24"/>
      <c r="B21" s="25" t="s">
        <v>67</v>
      </c>
      <c r="C21" s="25" t="s">
        <v>145</v>
      </c>
      <c r="D21" s="27" t="s">
        <v>157</v>
      </c>
      <c r="E21" s="29" t="s">
        <v>158</v>
      </c>
      <c r="F21" s="29" t="s">
        <v>158</v>
      </c>
      <c r="G21" s="29">
        <v>30</v>
      </c>
      <c r="H21" s="29">
        <v>30</v>
      </c>
      <c r="I21" s="48" t="s">
        <v>38</v>
      </c>
      <c r="J21" s="49"/>
      <c r="K21" s="49"/>
      <c r="L21" s="50"/>
    </row>
    <row r="22" s="1" customFormat="1" ht="15" customHeight="1" spans="1:12">
      <c r="A22" s="24"/>
      <c r="B22" s="26" t="s">
        <v>76</v>
      </c>
      <c r="C22" s="26" t="s">
        <v>77</v>
      </c>
      <c r="D22" s="27" t="s">
        <v>148</v>
      </c>
      <c r="E22" s="34" t="s">
        <v>46</v>
      </c>
      <c r="F22" s="29" t="s">
        <v>46</v>
      </c>
      <c r="G22" s="29">
        <v>5</v>
      </c>
      <c r="H22" s="29">
        <v>5</v>
      </c>
      <c r="I22" s="48" t="s">
        <v>38</v>
      </c>
      <c r="J22" s="49"/>
      <c r="K22" s="49"/>
      <c r="L22" s="50"/>
    </row>
    <row r="23" s="1" customFormat="1" ht="15" customHeight="1" spans="1:12">
      <c r="A23" s="24"/>
      <c r="B23" s="35"/>
      <c r="C23" s="35"/>
      <c r="D23" s="27" t="s">
        <v>116</v>
      </c>
      <c r="E23" s="34" t="s">
        <v>149</v>
      </c>
      <c r="F23" s="29" t="s">
        <v>149</v>
      </c>
      <c r="G23" s="29">
        <v>5</v>
      </c>
      <c r="H23" s="29">
        <v>5</v>
      </c>
      <c r="I23" s="48" t="s">
        <v>38</v>
      </c>
      <c r="J23" s="49"/>
      <c r="K23" s="49"/>
      <c r="L23" s="50"/>
    </row>
    <row r="24" s="1" customFormat="1" ht="18" customHeight="1" spans="1:12">
      <c r="A24" s="9" t="s">
        <v>117</v>
      </c>
      <c r="B24" s="9"/>
      <c r="C24" s="9"/>
      <c r="D24" s="9"/>
      <c r="E24" s="9"/>
      <c r="F24" s="9"/>
      <c r="G24" s="9">
        <v>90</v>
      </c>
      <c r="H24" s="13">
        <f>G24+K8</f>
        <v>100</v>
      </c>
      <c r="I24" s="48" t="s">
        <v>38</v>
      </c>
      <c r="J24" s="49"/>
      <c r="K24" s="49"/>
      <c r="L24" s="50"/>
    </row>
    <row r="25" s="3" customFormat="1" ht="85" customHeight="1" spans="1:12">
      <c r="A25" s="17" t="s">
        <v>118</v>
      </c>
      <c r="B25" s="36" t="s">
        <v>159</v>
      </c>
      <c r="C25" s="37"/>
      <c r="D25" s="37"/>
      <c r="E25" s="37"/>
      <c r="F25" s="37"/>
      <c r="G25" s="37"/>
      <c r="H25" s="37"/>
      <c r="I25" s="51"/>
      <c r="J25" s="51"/>
      <c r="K25" s="51"/>
      <c r="L25" s="51"/>
    </row>
    <row r="26" s="1" customFormat="1" ht="19" customHeight="1" spans="1:12">
      <c r="A26" s="38"/>
      <c r="B26" s="39" t="s">
        <v>85</v>
      </c>
      <c r="C26" s="39"/>
      <c r="D26" s="39"/>
      <c r="E26" s="40"/>
      <c r="F26" s="40"/>
      <c r="G26" s="41"/>
      <c r="H26" s="41" t="s">
        <v>86</v>
      </c>
      <c r="I26" s="52"/>
      <c r="J26" s="53"/>
      <c r="K26" s="53"/>
      <c r="L26" s="53"/>
    </row>
    <row r="27" s="1" customFormat="1" ht="38" customHeight="1" spans="1:12">
      <c r="A27" s="42" t="s">
        <v>87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="1" customFormat="1" ht="14" customHeight="1" spans="1:12">
      <c r="A28" s="42" t="s">
        <v>88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="1" customFormat="1" ht="27" customHeight="1" spans="1:12">
      <c r="A29" s="42" t="s">
        <v>89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="1" customFormat="1" ht="26" customHeight="1" spans="1:12">
      <c r="A30" s="42" t="s">
        <v>90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</sheetData>
  <mergeCells count="49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A24:F24"/>
    <mergeCell ref="I24:L24"/>
    <mergeCell ref="B25:L25"/>
    <mergeCell ref="B26:D26"/>
    <mergeCell ref="A27:L27"/>
    <mergeCell ref="A28:L28"/>
    <mergeCell ref="A29:L29"/>
    <mergeCell ref="A30:L30"/>
    <mergeCell ref="A13:A14"/>
    <mergeCell ref="A15:A23"/>
    <mergeCell ref="B16:B20"/>
    <mergeCell ref="B22:B23"/>
    <mergeCell ref="C16:C17"/>
    <mergeCell ref="C22:C23"/>
    <mergeCell ref="A7:C1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6" workbookViewId="0">
      <selection activeCell="I25" sqref="I25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160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 t="shared" ref="E8:G8" si="0">E9</f>
        <v>35</v>
      </c>
      <c r="F8" s="15">
        <f t="shared" si="0"/>
        <v>35</v>
      </c>
      <c r="G8" s="15">
        <f t="shared" si="0"/>
        <v>35</v>
      </c>
      <c r="H8" s="15"/>
      <c r="I8" s="9">
        <v>10</v>
      </c>
      <c r="J8" s="45">
        <f>G8/F8</f>
        <v>1</v>
      </c>
      <c r="K8" s="21">
        <v>10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 t="shared" ref="E9:G9" si="1">E11</f>
        <v>35</v>
      </c>
      <c r="F9" s="15">
        <f t="shared" si="1"/>
        <v>35</v>
      </c>
      <c r="G9" s="15">
        <f t="shared" si="1"/>
        <v>35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35</v>
      </c>
      <c r="F11" s="15">
        <v>35</v>
      </c>
      <c r="G11" s="15">
        <v>35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161</v>
      </c>
      <c r="C14" s="22"/>
      <c r="D14" s="22"/>
      <c r="E14" s="22"/>
      <c r="F14" s="23" t="s">
        <v>162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24" customHeight="1" spans="1:12">
      <c r="A16" s="24"/>
      <c r="B16" s="25" t="s">
        <v>33</v>
      </c>
      <c r="C16" s="25" t="s">
        <v>34</v>
      </c>
      <c r="D16" s="27" t="s">
        <v>163</v>
      </c>
      <c r="E16" s="34" t="s">
        <v>164</v>
      </c>
      <c r="F16" s="29" t="s">
        <v>165</v>
      </c>
      <c r="G16" s="29">
        <v>20</v>
      </c>
      <c r="H16" s="29">
        <v>20</v>
      </c>
      <c r="I16" s="48" t="s">
        <v>38</v>
      </c>
      <c r="J16" s="49"/>
      <c r="K16" s="49"/>
      <c r="L16" s="50"/>
    </row>
    <row r="17" s="1" customFormat="1" ht="15" customHeight="1" spans="1:12">
      <c r="A17" s="24"/>
      <c r="B17" s="25"/>
      <c r="C17" s="25" t="s">
        <v>50</v>
      </c>
      <c r="D17" s="27" t="s">
        <v>166</v>
      </c>
      <c r="E17" s="29" t="s">
        <v>43</v>
      </c>
      <c r="F17" s="29" t="s">
        <v>43</v>
      </c>
      <c r="G17" s="29">
        <v>10</v>
      </c>
      <c r="H17" s="29">
        <v>10</v>
      </c>
      <c r="I17" s="48" t="s">
        <v>38</v>
      </c>
      <c r="J17" s="49"/>
      <c r="K17" s="49"/>
      <c r="L17" s="50"/>
    </row>
    <row r="18" s="1" customFormat="1" ht="15" customHeight="1" spans="1:12">
      <c r="A18" s="24"/>
      <c r="B18" s="25"/>
      <c r="C18" s="25" t="s">
        <v>59</v>
      </c>
      <c r="D18" s="27" t="s">
        <v>167</v>
      </c>
      <c r="E18" s="29" t="s">
        <v>43</v>
      </c>
      <c r="F18" s="29" t="s">
        <v>43</v>
      </c>
      <c r="G18" s="29">
        <v>10</v>
      </c>
      <c r="H18" s="29">
        <v>10</v>
      </c>
      <c r="I18" s="48" t="s">
        <v>38</v>
      </c>
      <c r="J18" s="49"/>
      <c r="K18" s="49"/>
      <c r="L18" s="50"/>
    </row>
    <row r="19" s="1" customFormat="1" ht="15" customHeight="1" spans="1:12">
      <c r="A19" s="24"/>
      <c r="B19" s="25"/>
      <c r="C19" s="25" t="s">
        <v>62</v>
      </c>
      <c r="D19" s="27" t="s">
        <v>113</v>
      </c>
      <c r="E19" s="32" t="s">
        <v>43</v>
      </c>
      <c r="F19" s="33" t="s">
        <v>43</v>
      </c>
      <c r="G19" s="29">
        <v>10</v>
      </c>
      <c r="H19" s="29">
        <v>10</v>
      </c>
      <c r="I19" s="48" t="s">
        <v>38</v>
      </c>
      <c r="J19" s="49"/>
      <c r="K19" s="49"/>
      <c r="L19" s="50"/>
    </row>
    <row r="20" s="1" customFormat="1" ht="61" customHeight="1" spans="1:12">
      <c r="A20" s="24"/>
      <c r="B20" s="25" t="s">
        <v>67</v>
      </c>
      <c r="C20" s="25" t="s">
        <v>145</v>
      </c>
      <c r="D20" s="27" t="s">
        <v>168</v>
      </c>
      <c r="E20" s="29" t="s">
        <v>158</v>
      </c>
      <c r="F20" s="29" t="s">
        <v>158</v>
      </c>
      <c r="G20" s="29">
        <v>30</v>
      </c>
      <c r="H20" s="29">
        <v>30</v>
      </c>
      <c r="I20" s="48" t="s">
        <v>38</v>
      </c>
      <c r="J20" s="49"/>
      <c r="K20" s="49"/>
      <c r="L20" s="50"/>
    </row>
    <row r="21" s="1" customFormat="1" ht="15" customHeight="1" spans="1:12">
      <c r="A21" s="24"/>
      <c r="B21" s="26" t="s">
        <v>76</v>
      </c>
      <c r="C21" s="26" t="s">
        <v>77</v>
      </c>
      <c r="D21" s="27" t="s">
        <v>169</v>
      </c>
      <c r="E21" s="34" t="s">
        <v>149</v>
      </c>
      <c r="F21" s="29" t="s">
        <v>149</v>
      </c>
      <c r="G21" s="29">
        <v>5</v>
      </c>
      <c r="H21" s="29">
        <v>5</v>
      </c>
      <c r="I21" s="48" t="s">
        <v>38</v>
      </c>
      <c r="J21" s="49"/>
      <c r="K21" s="49"/>
      <c r="L21" s="50"/>
    </row>
    <row r="22" s="1" customFormat="1" ht="15" customHeight="1" spans="1:12">
      <c r="A22" s="24"/>
      <c r="B22" s="35"/>
      <c r="C22" s="35"/>
      <c r="D22" s="27" t="s">
        <v>116</v>
      </c>
      <c r="E22" s="34" t="s">
        <v>149</v>
      </c>
      <c r="F22" s="29" t="s">
        <v>149</v>
      </c>
      <c r="G22" s="29">
        <v>5</v>
      </c>
      <c r="H22" s="29">
        <v>5</v>
      </c>
      <c r="I22" s="48" t="s">
        <v>38</v>
      </c>
      <c r="J22" s="49"/>
      <c r="K22" s="49"/>
      <c r="L22" s="50"/>
    </row>
    <row r="23" s="1" customFormat="1" ht="18" customHeight="1" spans="1:12">
      <c r="A23" s="9" t="s">
        <v>117</v>
      </c>
      <c r="B23" s="9"/>
      <c r="C23" s="9"/>
      <c r="D23" s="9"/>
      <c r="E23" s="9"/>
      <c r="F23" s="9"/>
      <c r="G23" s="9">
        <v>90</v>
      </c>
      <c r="H23" s="13">
        <f>G23+K8</f>
        <v>100</v>
      </c>
      <c r="I23" s="48" t="s">
        <v>38</v>
      </c>
      <c r="J23" s="49"/>
      <c r="K23" s="49"/>
      <c r="L23" s="50"/>
    </row>
    <row r="24" s="3" customFormat="1" ht="85" customHeight="1" spans="1:12">
      <c r="A24" s="17" t="s">
        <v>118</v>
      </c>
      <c r="B24" s="36" t="s">
        <v>170</v>
      </c>
      <c r="C24" s="37"/>
      <c r="D24" s="37"/>
      <c r="E24" s="37"/>
      <c r="F24" s="37"/>
      <c r="G24" s="37"/>
      <c r="H24" s="37"/>
      <c r="I24" s="51"/>
      <c r="J24" s="51"/>
      <c r="K24" s="51"/>
      <c r="L24" s="51"/>
    </row>
    <row r="25" s="1" customFormat="1" ht="19" customHeight="1" spans="1:12">
      <c r="A25" s="38"/>
      <c r="B25" s="39" t="s">
        <v>85</v>
      </c>
      <c r="C25" s="39"/>
      <c r="D25" s="39"/>
      <c r="E25" s="40"/>
      <c r="F25" s="40"/>
      <c r="G25" s="41"/>
      <c r="H25" s="41" t="s">
        <v>86</v>
      </c>
      <c r="I25" s="52"/>
      <c r="J25" s="53"/>
      <c r="K25" s="53"/>
      <c r="L25" s="53"/>
    </row>
    <row r="26" s="1" customFormat="1" ht="38" customHeight="1" spans="1:12">
      <c r="A26" s="42" t="s">
        <v>87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="1" customFormat="1" ht="14" customHeight="1" spans="1:12">
      <c r="A27" s="42" t="s">
        <v>88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="1" customFormat="1" ht="27" customHeight="1" spans="1:12">
      <c r="A28" s="42" t="s">
        <v>89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="1" customFormat="1" ht="26" customHeight="1" spans="1:12">
      <c r="A29" s="42" t="s">
        <v>90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</sheetData>
  <mergeCells count="47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A23:F23"/>
    <mergeCell ref="I23:L23"/>
    <mergeCell ref="B24:L24"/>
    <mergeCell ref="B25:D25"/>
    <mergeCell ref="A26:L26"/>
    <mergeCell ref="A27:L27"/>
    <mergeCell ref="A28:L28"/>
    <mergeCell ref="A29:L29"/>
    <mergeCell ref="A13:A14"/>
    <mergeCell ref="A15:A22"/>
    <mergeCell ref="B16:B19"/>
    <mergeCell ref="B21:B22"/>
    <mergeCell ref="C21:C22"/>
    <mergeCell ref="A7:C1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opLeftCell="A11" workbookViewId="0">
      <selection activeCell="I24" sqref="I24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171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 t="shared" ref="E8:G8" si="0">E9</f>
        <v>34</v>
      </c>
      <c r="F8" s="15">
        <f t="shared" si="0"/>
        <v>34</v>
      </c>
      <c r="G8" s="15">
        <f t="shared" si="0"/>
        <v>34</v>
      </c>
      <c r="H8" s="15"/>
      <c r="I8" s="9">
        <v>10</v>
      </c>
      <c r="J8" s="45">
        <f>G8/F8</f>
        <v>1</v>
      </c>
      <c r="K8" s="21">
        <v>10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 t="shared" ref="E9:G9" si="1">E11</f>
        <v>34</v>
      </c>
      <c r="F9" s="15">
        <f t="shared" si="1"/>
        <v>34</v>
      </c>
      <c r="G9" s="15">
        <f t="shared" si="1"/>
        <v>34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34</v>
      </c>
      <c r="F11" s="15">
        <v>34</v>
      </c>
      <c r="G11" s="15">
        <v>34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172</v>
      </c>
      <c r="C14" s="22"/>
      <c r="D14" s="22"/>
      <c r="E14" s="22"/>
      <c r="F14" s="23" t="s">
        <v>173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24" customHeight="1" spans="1:12">
      <c r="A16" s="24"/>
      <c r="B16" s="25" t="s">
        <v>33</v>
      </c>
      <c r="C16" s="25" t="s">
        <v>34</v>
      </c>
      <c r="D16" s="27" t="s">
        <v>174</v>
      </c>
      <c r="E16" s="34" t="s">
        <v>175</v>
      </c>
      <c r="F16" s="29" t="s">
        <v>176</v>
      </c>
      <c r="G16" s="29">
        <v>20</v>
      </c>
      <c r="H16" s="29">
        <v>20</v>
      </c>
      <c r="I16" s="48" t="s">
        <v>38</v>
      </c>
      <c r="J16" s="49"/>
      <c r="K16" s="49"/>
      <c r="L16" s="50"/>
    </row>
    <row r="17" s="1" customFormat="1" ht="15" customHeight="1" spans="1:12">
      <c r="A17" s="24"/>
      <c r="B17" s="25"/>
      <c r="C17" s="25" t="s">
        <v>50</v>
      </c>
      <c r="D17" s="27" t="s">
        <v>177</v>
      </c>
      <c r="E17" s="29" t="s">
        <v>144</v>
      </c>
      <c r="F17" s="29" t="s">
        <v>144</v>
      </c>
      <c r="G17" s="29">
        <v>10</v>
      </c>
      <c r="H17" s="29">
        <v>10</v>
      </c>
      <c r="I17" s="48" t="s">
        <v>38</v>
      </c>
      <c r="J17" s="49"/>
      <c r="K17" s="49"/>
      <c r="L17" s="50"/>
    </row>
    <row r="18" s="1" customFormat="1" ht="15" customHeight="1" spans="1:12">
      <c r="A18" s="24"/>
      <c r="B18" s="25"/>
      <c r="C18" s="25" t="s">
        <v>59</v>
      </c>
      <c r="D18" s="27" t="s">
        <v>178</v>
      </c>
      <c r="E18" s="29" t="s">
        <v>158</v>
      </c>
      <c r="F18" s="29" t="s">
        <v>158</v>
      </c>
      <c r="G18" s="29">
        <v>10</v>
      </c>
      <c r="H18" s="29">
        <v>10</v>
      </c>
      <c r="I18" s="48" t="s">
        <v>38</v>
      </c>
      <c r="J18" s="49"/>
      <c r="K18" s="49"/>
      <c r="L18" s="50"/>
    </row>
    <row r="19" s="1" customFormat="1" ht="15" customHeight="1" spans="1:12">
      <c r="A19" s="24"/>
      <c r="B19" s="25"/>
      <c r="C19" s="25" t="s">
        <v>62</v>
      </c>
      <c r="D19" s="27" t="s">
        <v>113</v>
      </c>
      <c r="E19" s="32" t="s">
        <v>43</v>
      </c>
      <c r="F19" s="33" t="s">
        <v>43</v>
      </c>
      <c r="G19" s="29">
        <v>10</v>
      </c>
      <c r="H19" s="29">
        <v>10</v>
      </c>
      <c r="I19" s="48" t="s">
        <v>38</v>
      </c>
      <c r="J19" s="49"/>
      <c r="K19" s="49"/>
      <c r="L19" s="50"/>
    </row>
    <row r="20" s="1" customFormat="1" ht="61" customHeight="1" spans="1:12">
      <c r="A20" s="24"/>
      <c r="B20" s="25" t="s">
        <v>67</v>
      </c>
      <c r="C20" s="25" t="s">
        <v>145</v>
      </c>
      <c r="D20" s="27" t="s">
        <v>179</v>
      </c>
      <c r="E20" s="29" t="s">
        <v>147</v>
      </c>
      <c r="F20" s="29" t="s">
        <v>147</v>
      </c>
      <c r="G20" s="29">
        <v>30</v>
      </c>
      <c r="H20" s="29">
        <v>30</v>
      </c>
      <c r="I20" s="48" t="s">
        <v>38</v>
      </c>
      <c r="J20" s="49"/>
      <c r="K20" s="49"/>
      <c r="L20" s="50"/>
    </row>
    <row r="21" s="1" customFormat="1" ht="37" customHeight="1" spans="1:12">
      <c r="A21" s="24"/>
      <c r="B21" s="26" t="s">
        <v>76</v>
      </c>
      <c r="C21" s="26" t="s">
        <v>77</v>
      </c>
      <c r="D21" s="27" t="s">
        <v>180</v>
      </c>
      <c r="E21" s="34" t="s">
        <v>149</v>
      </c>
      <c r="F21" s="29" t="s">
        <v>149</v>
      </c>
      <c r="G21" s="29">
        <v>10</v>
      </c>
      <c r="H21" s="29">
        <v>10</v>
      </c>
      <c r="I21" s="48" t="s">
        <v>38</v>
      </c>
      <c r="J21" s="49"/>
      <c r="K21" s="49"/>
      <c r="L21" s="50"/>
    </row>
    <row r="22" s="1" customFormat="1" ht="18" customHeight="1" spans="1:12">
      <c r="A22" s="9" t="s">
        <v>117</v>
      </c>
      <c r="B22" s="9"/>
      <c r="C22" s="9"/>
      <c r="D22" s="9"/>
      <c r="E22" s="9"/>
      <c r="F22" s="9"/>
      <c r="G22" s="9">
        <v>90</v>
      </c>
      <c r="H22" s="13">
        <f>G22+K8</f>
        <v>100</v>
      </c>
      <c r="I22" s="48" t="s">
        <v>38</v>
      </c>
      <c r="J22" s="49"/>
      <c r="K22" s="49"/>
      <c r="L22" s="50"/>
    </row>
    <row r="23" s="3" customFormat="1" ht="85" customHeight="1" spans="1:12">
      <c r="A23" s="17" t="s">
        <v>118</v>
      </c>
      <c r="B23" s="36" t="s">
        <v>181</v>
      </c>
      <c r="C23" s="37"/>
      <c r="D23" s="37"/>
      <c r="E23" s="37"/>
      <c r="F23" s="37"/>
      <c r="G23" s="37"/>
      <c r="H23" s="37"/>
      <c r="I23" s="51"/>
      <c r="J23" s="51"/>
      <c r="K23" s="51"/>
      <c r="L23" s="51"/>
    </row>
    <row r="24" s="1" customFormat="1" ht="19" customHeight="1" spans="1:12">
      <c r="A24" s="38"/>
      <c r="B24" s="39" t="s">
        <v>85</v>
      </c>
      <c r="C24" s="39"/>
      <c r="D24" s="39"/>
      <c r="E24" s="40"/>
      <c r="F24" s="40"/>
      <c r="G24" s="41"/>
      <c r="H24" s="41" t="s">
        <v>86</v>
      </c>
      <c r="I24" s="52"/>
      <c r="J24" s="53"/>
      <c r="K24" s="53"/>
      <c r="L24" s="53"/>
    </row>
    <row r="25" s="1" customFormat="1" ht="38" customHeight="1" spans="1:12">
      <c r="A25" s="42" t="s">
        <v>87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="1" customFormat="1" ht="14" customHeight="1" spans="1:12">
      <c r="A26" s="42" t="s">
        <v>88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="1" customFormat="1" ht="27" customHeight="1" spans="1:12">
      <c r="A27" s="42" t="s">
        <v>89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="1" customFormat="1" ht="26" customHeight="1" spans="1:12">
      <c r="A28" s="42" t="s">
        <v>90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</sheetData>
  <mergeCells count="44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A22:F22"/>
    <mergeCell ref="I22:L22"/>
    <mergeCell ref="B23:L23"/>
    <mergeCell ref="B24:D24"/>
    <mergeCell ref="A25:L25"/>
    <mergeCell ref="A26:L26"/>
    <mergeCell ref="A27:L27"/>
    <mergeCell ref="A28:L28"/>
    <mergeCell ref="A13:A14"/>
    <mergeCell ref="A15:A21"/>
    <mergeCell ref="B16:B19"/>
    <mergeCell ref="A7:C1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opLeftCell="A8" workbookViewId="0">
      <selection activeCell="I25" sqref="I25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182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 t="shared" ref="E8:G8" si="0">E9</f>
        <v>0</v>
      </c>
      <c r="F8" s="15">
        <f t="shared" si="0"/>
        <v>20</v>
      </c>
      <c r="G8" s="15">
        <f t="shared" si="0"/>
        <v>20</v>
      </c>
      <c r="H8" s="15"/>
      <c r="I8" s="9">
        <v>10</v>
      </c>
      <c r="J8" s="45">
        <f>G8/F8</f>
        <v>1</v>
      </c>
      <c r="K8" s="21">
        <v>10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 t="shared" ref="E9:G9" si="1">E11</f>
        <v>0</v>
      </c>
      <c r="F9" s="15">
        <f t="shared" si="1"/>
        <v>20</v>
      </c>
      <c r="G9" s="15">
        <f t="shared" si="1"/>
        <v>20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0</v>
      </c>
      <c r="F11" s="15">
        <v>20</v>
      </c>
      <c r="G11" s="15">
        <v>20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183</v>
      </c>
      <c r="C14" s="22"/>
      <c r="D14" s="22"/>
      <c r="E14" s="22"/>
      <c r="F14" s="23" t="s">
        <v>184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24" customHeight="1" spans="1:12">
      <c r="A16" s="24"/>
      <c r="B16" s="25" t="s">
        <v>33</v>
      </c>
      <c r="C16" s="25" t="s">
        <v>34</v>
      </c>
      <c r="D16" s="27" t="s">
        <v>185</v>
      </c>
      <c r="E16" s="34" t="s">
        <v>48</v>
      </c>
      <c r="F16" s="29" t="s">
        <v>49</v>
      </c>
      <c r="G16" s="29">
        <v>20</v>
      </c>
      <c r="H16" s="29">
        <v>20</v>
      </c>
      <c r="I16" s="48" t="s">
        <v>38</v>
      </c>
      <c r="J16" s="49"/>
      <c r="K16" s="49"/>
      <c r="L16" s="50"/>
    </row>
    <row r="17" s="1" customFormat="1" ht="15" customHeight="1" spans="1:12">
      <c r="A17" s="24"/>
      <c r="B17" s="25"/>
      <c r="C17" s="25" t="s">
        <v>50</v>
      </c>
      <c r="D17" s="27" t="s">
        <v>186</v>
      </c>
      <c r="E17" s="29" t="s">
        <v>43</v>
      </c>
      <c r="F17" s="29" t="s">
        <v>43</v>
      </c>
      <c r="G17" s="29">
        <v>10</v>
      </c>
      <c r="H17" s="29">
        <v>10</v>
      </c>
      <c r="I17" s="48" t="s">
        <v>38</v>
      </c>
      <c r="J17" s="49"/>
      <c r="K17" s="49"/>
      <c r="L17" s="50"/>
    </row>
    <row r="18" s="1" customFormat="1" ht="15" customHeight="1" spans="1:12">
      <c r="A18" s="24"/>
      <c r="B18" s="25"/>
      <c r="C18" s="25" t="s">
        <v>59</v>
      </c>
      <c r="D18" s="27" t="s">
        <v>187</v>
      </c>
      <c r="E18" s="34" t="s">
        <v>149</v>
      </c>
      <c r="F18" s="29" t="s">
        <v>149</v>
      </c>
      <c r="G18" s="29">
        <v>10</v>
      </c>
      <c r="H18" s="29">
        <v>10</v>
      </c>
      <c r="I18" s="48" t="s">
        <v>38</v>
      </c>
      <c r="J18" s="49"/>
      <c r="K18" s="49"/>
      <c r="L18" s="50"/>
    </row>
    <row r="19" s="1" customFormat="1" ht="15" customHeight="1" spans="1:12">
      <c r="A19" s="24"/>
      <c r="B19" s="25"/>
      <c r="C19" s="25" t="s">
        <v>62</v>
      </c>
      <c r="D19" s="27" t="s">
        <v>113</v>
      </c>
      <c r="E19" s="32" t="s">
        <v>43</v>
      </c>
      <c r="F19" s="33" t="s">
        <v>43</v>
      </c>
      <c r="G19" s="29">
        <v>10</v>
      </c>
      <c r="H19" s="29">
        <v>10</v>
      </c>
      <c r="I19" s="48" t="s">
        <v>38</v>
      </c>
      <c r="J19" s="49"/>
      <c r="K19" s="49"/>
      <c r="L19" s="50"/>
    </row>
    <row r="20" s="1" customFormat="1" ht="61" customHeight="1" spans="1:12">
      <c r="A20" s="24"/>
      <c r="B20" s="25" t="s">
        <v>67</v>
      </c>
      <c r="C20" s="25" t="s">
        <v>145</v>
      </c>
      <c r="D20" s="27" t="s">
        <v>188</v>
      </c>
      <c r="E20" s="29" t="s">
        <v>79</v>
      </c>
      <c r="F20" s="29" t="s">
        <v>79</v>
      </c>
      <c r="G20" s="29">
        <v>30</v>
      </c>
      <c r="H20" s="29">
        <v>30</v>
      </c>
      <c r="I20" s="48" t="s">
        <v>38</v>
      </c>
      <c r="J20" s="49"/>
      <c r="K20" s="49"/>
      <c r="L20" s="50"/>
    </row>
    <row r="21" s="1" customFormat="1" ht="15" customHeight="1" spans="1:12">
      <c r="A21" s="24"/>
      <c r="B21" s="26" t="s">
        <v>76</v>
      </c>
      <c r="C21" s="26" t="s">
        <v>77</v>
      </c>
      <c r="D21" s="27" t="s">
        <v>189</v>
      </c>
      <c r="E21" s="34" t="s">
        <v>149</v>
      </c>
      <c r="F21" s="29" t="s">
        <v>149</v>
      </c>
      <c r="G21" s="29">
        <v>5</v>
      </c>
      <c r="H21" s="29">
        <v>5</v>
      </c>
      <c r="I21" s="48" t="s">
        <v>38</v>
      </c>
      <c r="J21" s="49"/>
      <c r="K21" s="49"/>
      <c r="L21" s="50"/>
    </row>
    <row r="22" s="1" customFormat="1" ht="15" customHeight="1" spans="1:12">
      <c r="A22" s="24"/>
      <c r="B22" s="35"/>
      <c r="C22" s="35"/>
      <c r="D22" s="27" t="s">
        <v>116</v>
      </c>
      <c r="E22" s="34" t="s">
        <v>149</v>
      </c>
      <c r="F22" s="29" t="s">
        <v>149</v>
      </c>
      <c r="G22" s="29">
        <v>5</v>
      </c>
      <c r="H22" s="29">
        <v>5</v>
      </c>
      <c r="I22" s="48" t="s">
        <v>38</v>
      </c>
      <c r="J22" s="49"/>
      <c r="K22" s="49"/>
      <c r="L22" s="50"/>
    </row>
    <row r="23" s="1" customFormat="1" ht="18" customHeight="1" spans="1:12">
      <c r="A23" s="9" t="s">
        <v>117</v>
      </c>
      <c r="B23" s="9"/>
      <c r="C23" s="9"/>
      <c r="D23" s="9"/>
      <c r="E23" s="9"/>
      <c r="F23" s="9"/>
      <c r="G23" s="9">
        <v>90</v>
      </c>
      <c r="H23" s="13">
        <f>G23+K8</f>
        <v>100</v>
      </c>
      <c r="I23" s="48" t="s">
        <v>38</v>
      </c>
      <c r="J23" s="49"/>
      <c r="K23" s="49"/>
      <c r="L23" s="50"/>
    </row>
    <row r="24" s="3" customFormat="1" ht="85" customHeight="1" spans="1:12">
      <c r="A24" s="17" t="s">
        <v>118</v>
      </c>
      <c r="B24" s="36" t="s">
        <v>190</v>
      </c>
      <c r="C24" s="37"/>
      <c r="D24" s="37"/>
      <c r="E24" s="37"/>
      <c r="F24" s="37"/>
      <c r="G24" s="37"/>
      <c r="H24" s="37"/>
      <c r="I24" s="51"/>
      <c r="J24" s="51"/>
      <c r="K24" s="51"/>
      <c r="L24" s="51"/>
    </row>
    <row r="25" s="1" customFormat="1" ht="19" customHeight="1" spans="1:12">
      <c r="A25" s="38"/>
      <c r="B25" s="39" t="s">
        <v>85</v>
      </c>
      <c r="C25" s="39"/>
      <c r="D25" s="39"/>
      <c r="E25" s="40"/>
      <c r="F25" s="40"/>
      <c r="G25" s="41"/>
      <c r="H25" s="41" t="s">
        <v>86</v>
      </c>
      <c r="I25" s="52"/>
      <c r="J25" s="53"/>
      <c r="K25" s="53"/>
      <c r="L25" s="53"/>
    </row>
    <row r="26" s="1" customFormat="1" ht="38" customHeight="1" spans="1:12">
      <c r="A26" s="42" t="s">
        <v>87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="1" customFormat="1" ht="14" customHeight="1" spans="1:12">
      <c r="A27" s="42" t="s">
        <v>88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="1" customFormat="1" ht="27" customHeight="1" spans="1:12">
      <c r="A28" s="42" t="s">
        <v>89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="1" customFormat="1" ht="26" customHeight="1" spans="1:12">
      <c r="A29" s="42" t="s">
        <v>90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</sheetData>
  <mergeCells count="47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A23:F23"/>
    <mergeCell ref="I23:L23"/>
    <mergeCell ref="B24:L24"/>
    <mergeCell ref="B25:D25"/>
    <mergeCell ref="A26:L26"/>
    <mergeCell ref="A27:L27"/>
    <mergeCell ref="A28:L28"/>
    <mergeCell ref="A29:L29"/>
    <mergeCell ref="A13:A14"/>
    <mergeCell ref="A15:A22"/>
    <mergeCell ref="B16:B19"/>
    <mergeCell ref="B21:B22"/>
    <mergeCell ref="C21:C22"/>
    <mergeCell ref="A7:C1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11" workbookViewId="0">
      <selection activeCell="I33" sqref="I33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25.4916666666667" style="1" customWidth="1"/>
    <col min="5" max="5" width="13.125" style="1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9.875" style="1" customWidth="1"/>
    <col min="11" max="11" width="10.125" style="1" customWidth="1"/>
    <col min="12" max="12" width="2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43" t="s">
        <v>3</v>
      </c>
      <c r="J4" s="43"/>
      <c r="K4" s="43"/>
      <c r="L4" s="43"/>
    </row>
    <row r="5" s="1" customFormat="1" ht="17" customHeight="1" spans="1:12">
      <c r="A5" s="9" t="s">
        <v>92</v>
      </c>
      <c r="B5" s="9"/>
      <c r="C5" s="9"/>
      <c r="D5" s="10" t="s">
        <v>191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94</v>
      </c>
      <c r="B6" s="11"/>
      <c r="C6" s="12"/>
      <c r="D6" s="13" t="s">
        <v>95</v>
      </c>
      <c r="E6" s="14"/>
      <c r="F6" s="15" t="s">
        <v>96</v>
      </c>
      <c r="G6" s="13" t="s">
        <v>97</v>
      </c>
      <c r="H6" s="16"/>
      <c r="I6" s="16"/>
      <c r="J6" s="16"/>
      <c r="K6" s="16"/>
      <c r="L6" s="14"/>
    </row>
    <row r="7" s="1" customFormat="1" ht="17" customHeight="1" spans="1:12">
      <c r="A7" s="17" t="s">
        <v>98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44" t="s">
        <v>99</v>
      </c>
      <c r="L7" s="12"/>
    </row>
    <row r="8" s="1" customFormat="1" ht="17" customHeight="1" spans="1:12">
      <c r="A8" s="17"/>
      <c r="B8" s="17"/>
      <c r="C8" s="17"/>
      <c r="D8" s="18" t="s">
        <v>100</v>
      </c>
      <c r="E8" s="15">
        <f t="shared" ref="E8:G8" si="0">E9</f>
        <v>0</v>
      </c>
      <c r="F8" s="15">
        <f t="shared" si="0"/>
        <v>15</v>
      </c>
      <c r="G8" s="15">
        <f t="shared" si="0"/>
        <v>14.98</v>
      </c>
      <c r="H8" s="15"/>
      <c r="I8" s="9">
        <v>10</v>
      </c>
      <c r="J8" s="45">
        <f>G8/F8</f>
        <v>0.998666666666667</v>
      </c>
      <c r="K8" s="21">
        <v>9.99</v>
      </c>
      <c r="L8" s="21"/>
    </row>
    <row r="9" s="1" customFormat="1" ht="17" customHeight="1" spans="1:12">
      <c r="A9" s="17"/>
      <c r="B9" s="17"/>
      <c r="C9" s="17"/>
      <c r="D9" s="19" t="s">
        <v>101</v>
      </c>
      <c r="E9" s="15">
        <f t="shared" ref="E9:G9" si="1">E11</f>
        <v>0</v>
      </c>
      <c r="F9" s="15">
        <f t="shared" si="1"/>
        <v>15</v>
      </c>
      <c r="G9" s="15">
        <f t="shared" si="1"/>
        <v>14.98</v>
      </c>
      <c r="H9" s="15"/>
      <c r="I9" s="9" t="s">
        <v>102</v>
      </c>
      <c r="J9" s="9" t="s">
        <v>102</v>
      </c>
      <c r="K9" s="17" t="s">
        <v>102</v>
      </c>
      <c r="L9" s="17"/>
    </row>
    <row r="10" s="1" customFormat="1" ht="17" customHeight="1" spans="1:12">
      <c r="A10" s="17"/>
      <c r="B10" s="17"/>
      <c r="C10" s="17"/>
      <c r="D10" s="9" t="s">
        <v>103</v>
      </c>
      <c r="E10" s="15"/>
      <c r="F10" s="15"/>
      <c r="G10" s="15"/>
      <c r="H10" s="15"/>
      <c r="I10" s="9" t="s">
        <v>102</v>
      </c>
      <c r="J10" s="9" t="s">
        <v>102</v>
      </c>
      <c r="K10" s="17" t="s">
        <v>102</v>
      </c>
      <c r="L10" s="17"/>
    </row>
    <row r="11" s="1" customFormat="1" ht="17" customHeight="1" spans="1:12">
      <c r="A11" s="17"/>
      <c r="B11" s="17"/>
      <c r="C11" s="17"/>
      <c r="D11" s="9" t="s">
        <v>104</v>
      </c>
      <c r="E11" s="15">
        <v>0</v>
      </c>
      <c r="F11" s="15">
        <v>15</v>
      </c>
      <c r="G11" s="15">
        <v>14.98</v>
      </c>
      <c r="H11" s="15"/>
      <c r="I11" s="9" t="s">
        <v>102</v>
      </c>
      <c r="J11" s="9" t="s">
        <v>102</v>
      </c>
      <c r="K11" s="17" t="s">
        <v>102</v>
      </c>
      <c r="L11" s="17"/>
    </row>
    <row r="12" s="1" customFormat="1" ht="17" customHeight="1" spans="1:12">
      <c r="A12" s="17"/>
      <c r="B12" s="17"/>
      <c r="C12" s="17"/>
      <c r="D12" s="20" t="s">
        <v>105</v>
      </c>
      <c r="E12" s="15"/>
      <c r="F12" s="15"/>
      <c r="G12" s="15"/>
      <c r="H12" s="15"/>
      <c r="I12" s="9" t="s">
        <v>102</v>
      </c>
      <c r="J12" s="9" t="s">
        <v>102</v>
      </c>
      <c r="K12" s="17" t="s">
        <v>102</v>
      </c>
      <c r="L12" s="17"/>
    </row>
    <row r="13" s="1" customFormat="1" ht="21" customHeight="1" spans="1:12">
      <c r="A13" s="21" t="s">
        <v>21</v>
      </c>
      <c r="B13" s="17" t="s">
        <v>22</v>
      </c>
      <c r="C13" s="17"/>
      <c r="D13" s="17"/>
      <c r="E13" s="17"/>
      <c r="F13" s="9" t="s">
        <v>23</v>
      </c>
      <c r="G13" s="9"/>
      <c r="H13" s="9"/>
      <c r="I13" s="9"/>
      <c r="J13" s="9"/>
      <c r="K13" s="9"/>
      <c r="L13" s="9"/>
    </row>
    <row r="14" s="1" customFormat="1" ht="63" customHeight="1" spans="1:12">
      <c r="A14" s="21"/>
      <c r="B14" s="22" t="s">
        <v>192</v>
      </c>
      <c r="C14" s="22"/>
      <c r="D14" s="22"/>
      <c r="E14" s="22"/>
      <c r="F14" s="23" t="s">
        <v>193</v>
      </c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26</v>
      </c>
      <c r="B15" s="17" t="s">
        <v>27</v>
      </c>
      <c r="C15" s="9" t="s">
        <v>28</v>
      </c>
      <c r="D15" s="9" t="s">
        <v>29</v>
      </c>
      <c r="E15" s="9" t="s">
        <v>30</v>
      </c>
      <c r="F15" s="17" t="s">
        <v>31</v>
      </c>
      <c r="G15" s="9" t="s">
        <v>11</v>
      </c>
      <c r="H15" s="9" t="s">
        <v>13</v>
      </c>
      <c r="I15" s="44" t="s">
        <v>32</v>
      </c>
      <c r="J15" s="46"/>
      <c r="K15" s="46"/>
      <c r="L15" s="47"/>
    </row>
    <row r="16" s="1" customFormat="1" ht="24" customHeight="1" spans="1:12">
      <c r="A16" s="24"/>
      <c r="B16" s="25" t="s">
        <v>33</v>
      </c>
      <c r="C16" s="26" t="s">
        <v>34</v>
      </c>
      <c r="D16" s="27" t="s">
        <v>174</v>
      </c>
      <c r="E16" s="34" t="s">
        <v>194</v>
      </c>
      <c r="F16" s="29" t="s">
        <v>195</v>
      </c>
      <c r="G16" s="29">
        <v>10</v>
      </c>
      <c r="H16" s="29">
        <v>10</v>
      </c>
      <c r="I16" s="48" t="s">
        <v>38</v>
      </c>
      <c r="J16" s="49"/>
      <c r="K16" s="49"/>
      <c r="L16" s="50"/>
    </row>
    <row r="17" s="1" customFormat="1" ht="24" customHeight="1" spans="1:12">
      <c r="A17" s="24"/>
      <c r="B17" s="25"/>
      <c r="C17" s="35"/>
      <c r="D17" s="27" t="s">
        <v>196</v>
      </c>
      <c r="E17" s="34" t="s">
        <v>48</v>
      </c>
      <c r="F17" s="29" t="s">
        <v>197</v>
      </c>
      <c r="G17" s="29">
        <v>5</v>
      </c>
      <c r="H17" s="29">
        <v>5</v>
      </c>
      <c r="I17" s="48" t="s">
        <v>38</v>
      </c>
      <c r="J17" s="49"/>
      <c r="K17" s="49"/>
      <c r="L17" s="50"/>
    </row>
    <row r="18" s="1" customFormat="1" ht="24" customHeight="1" spans="1:12">
      <c r="A18" s="24"/>
      <c r="B18" s="25"/>
      <c r="C18" s="30"/>
      <c r="D18" s="27" t="s">
        <v>198</v>
      </c>
      <c r="E18" s="34" t="s">
        <v>70</v>
      </c>
      <c r="F18" s="34" t="s">
        <v>70</v>
      </c>
      <c r="G18" s="29">
        <v>5</v>
      </c>
      <c r="H18" s="29">
        <v>5</v>
      </c>
      <c r="I18" s="48" t="s">
        <v>38</v>
      </c>
      <c r="J18" s="49"/>
      <c r="K18" s="49"/>
      <c r="L18" s="50"/>
    </row>
    <row r="19" s="1" customFormat="1" ht="15" customHeight="1" spans="1:12">
      <c r="A19" s="24"/>
      <c r="B19" s="25"/>
      <c r="C19" s="25" t="s">
        <v>50</v>
      </c>
      <c r="D19" s="27" t="s">
        <v>199</v>
      </c>
      <c r="E19" s="29" t="s">
        <v>43</v>
      </c>
      <c r="F19" s="29" t="s">
        <v>43</v>
      </c>
      <c r="G19" s="29">
        <v>10</v>
      </c>
      <c r="H19" s="29">
        <v>10</v>
      </c>
      <c r="I19" s="48" t="s">
        <v>38</v>
      </c>
      <c r="J19" s="49"/>
      <c r="K19" s="49"/>
      <c r="L19" s="50"/>
    </row>
    <row r="20" s="1" customFormat="1" ht="15" customHeight="1" spans="1:12">
      <c r="A20" s="24"/>
      <c r="B20" s="25"/>
      <c r="C20" s="25" t="s">
        <v>59</v>
      </c>
      <c r="D20" s="27" t="s">
        <v>112</v>
      </c>
      <c r="E20" s="34" t="s">
        <v>43</v>
      </c>
      <c r="F20" s="29" t="s">
        <v>43</v>
      </c>
      <c r="G20" s="29">
        <v>10</v>
      </c>
      <c r="H20" s="29">
        <v>10</v>
      </c>
      <c r="I20" s="48" t="s">
        <v>38</v>
      </c>
      <c r="J20" s="49"/>
      <c r="K20" s="49"/>
      <c r="L20" s="50"/>
    </row>
    <row r="21" s="1" customFormat="1" ht="15" customHeight="1" spans="1:12">
      <c r="A21" s="24"/>
      <c r="B21" s="25"/>
      <c r="C21" s="25" t="s">
        <v>62</v>
      </c>
      <c r="D21" s="27" t="s">
        <v>113</v>
      </c>
      <c r="E21" s="32" t="s">
        <v>43</v>
      </c>
      <c r="F21" s="33" t="s">
        <v>43</v>
      </c>
      <c r="G21" s="29">
        <v>10</v>
      </c>
      <c r="H21" s="29">
        <v>10</v>
      </c>
      <c r="I21" s="48" t="s">
        <v>38</v>
      </c>
      <c r="J21" s="49"/>
      <c r="K21" s="49"/>
      <c r="L21" s="50"/>
    </row>
    <row r="22" s="1" customFormat="1" ht="61" customHeight="1" spans="1:12">
      <c r="A22" s="24"/>
      <c r="B22" s="25" t="s">
        <v>67</v>
      </c>
      <c r="C22" s="25" t="s">
        <v>145</v>
      </c>
      <c r="D22" s="27" t="s">
        <v>200</v>
      </c>
      <c r="E22" s="29" t="s">
        <v>201</v>
      </c>
      <c r="F22" s="29" t="s">
        <v>158</v>
      </c>
      <c r="G22" s="29">
        <v>30</v>
      </c>
      <c r="H22" s="29">
        <v>30</v>
      </c>
      <c r="I22" s="48" t="s">
        <v>38</v>
      </c>
      <c r="J22" s="49"/>
      <c r="K22" s="49"/>
      <c r="L22" s="50"/>
    </row>
    <row r="23" s="1" customFormat="1" ht="15" customHeight="1" spans="1:12">
      <c r="A23" s="24"/>
      <c r="B23" s="26" t="s">
        <v>76</v>
      </c>
      <c r="C23" s="26" t="s">
        <v>77</v>
      </c>
      <c r="D23" s="27" t="s">
        <v>180</v>
      </c>
      <c r="E23" s="34" t="s">
        <v>46</v>
      </c>
      <c r="F23" s="29" t="s">
        <v>46</v>
      </c>
      <c r="G23" s="29">
        <v>5</v>
      </c>
      <c r="H23" s="29">
        <v>5</v>
      </c>
      <c r="I23" s="48" t="s">
        <v>38</v>
      </c>
      <c r="J23" s="49"/>
      <c r="K23" s="49"/>
      <c r="L23" s="50"/>
    </row>
    <row r="24" s="1" customFormat="1" ht="15" customHeight="1" spans="1:12">
      <c r="A24" s="24"/>
      <c r="B24" s="35"/>
      <c r="C24" s="35"/>
      <c r="D24" s="27" t="s">
        <v>116</v>
      </c>
      <c r="E24" s="34" t="s">
        <v>149</v>
      </c>
      <c r="F24" s="29" t="s">
        <v>149</v>
      </c>
      <c r="G24" s="29">
        <v>5</v>
      </c>
      <c r="H24" s="29">
        <v>5</v>
      </c>
      <c r="I24" s="48" t="s">
        <v>38</v>
      </c>
      <c r="J24" s="49"/>
      <c r="K24" s="49"/>
      <c r="L24" s="50"/>
    </row>
    <row r="25" s="1" customFormat="1" ht="18" customHeight="1" spans="1:12">
      <c r="A25" s="9" t="s">
        <v>117</v>
      </c>
      <c r="B25" s="9"/>
      <c r="C25" s="9"/>
      <c r="D25" s="9"/>
      <c r="E25" s="9"/>
      <c r="F25" s="9"/>
      <c r="G25" s="9">
        <v>90</v>
      </c>
      <c r="H25" s="13">
        <f>G25+K8</f>
        <v>99.99</v>
      </c>
      <c r="I25" s="48" t="s">
        <v>38</v>
      </c>
      <c r="J25" s="49"/>
      <c r="K25" s="49"/>
      <c r="L25" s="50"/>
    </row>
    <row r="26" s="3" customFormat="1" ht="85" customHeight="1" spans="1:12">
      <c r="A26" s="17" t="s">
        <v>118</v>
      </c>
      <c r="B26" s="36" t="s">
        <v>202</v>
      </c>
      <c r="C26" s="37"/>
      <c r="D26" s="37"/>
      <c r="E26" s="37"/>
      <c r="F26" s="37"/>
      <c r="G26" s="37"/>
      <c r="H26" s="37"/>
      <c r="I26" s="51"/>
      <c r="J26" s="51"/>
      <c r="K26" s="51"/>
      <c r="L26" s="51"/>
    </row>
    <row r="27" s="1" customFormat="1" ht="19" customHeight="1" spans="1:12">
      <c r="A27" s="38"/>
      <c r="B27" s="39" t="s">
        <v>85</v>
      </c>
      <c r="C27" s="39"/>
      <c r="D27" s="39"/>
      <c r="E27" s="40"/>
      <c r="F27" s="40"/>
      <c r="G27" s="41"/>
      <c r="H27" s="41" t="s">
        <v>86</v>
      </c>
      <c r="I27" s="52"/>
      <c r="J27" s="53"/>
      <c r="K27" s="53"/>
      <c r="L27" s="53"/>
    </row>
    <row r="28" s="1" customFormat="1" ht="38" customHeight="1" spans="1:12">
      <c r="A28" s="42" t="s">
        <v>87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="1" customFormat="1" ht="14" customHeight="1" spans="1:12">
      <c r="A29" s="42" t="s">
        <v>88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="1" customFormat="1" ht="27" customHeight="1" spans="1:12">
      <c r="A30" s="42" t="s">
        <v>89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="1" customFormat="1" ht="26" customHeight="1" spans="1:12">
      <c r="A31" s="42" t="s">
        <v>90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</sheetData>
  <mergeCells count="50">
    <mergeCell ref="A2:L2"/>
    <mergeCell ref="A3:L3"/>
    <mergeCell ref="A4:F4"/>
    <mergeCell ref="I4:L4"/>
    <mergeCell ref="A5:C5"/>
    <mergeCell ref="D5:L5"/>
    <mergeCell ref="A6:C6"/>
    <mergeCell ref="D6:E6"/>
    <mergeCell ref="G6:L6"/>
    <mergeCell ref="G7:H7"/>
    <mergeCell ref="K7:L7"/>
    <mergeCell ref="G8:H8"/>
    <mergeCell ref="K8:L8"/>
    <mergeCell ref="G9:H9"/>
    <mergeCell ref="K9:L9"/>
    <mergeCell ref="G10:H10"/>
    <mergeCell ref="K10:L10"/>
    <mergeCell ref="G11:H11"/>
    <mergeCell ref="K11:L11"/>
    <mergeCell ref="G12:H12"/>
    <mergeCell ref="K12:L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A25:F25"/>
    <mergeCell ref="I25:L25"/>
    <mergeCell ref="B26:L26"/>
    <mergeCell ref="B27:D27"/>
    <mergeCell ref="A28:L28"/>
    <mergeCell ref="A29:L29"/>
    <mergeCell ref="A30:L30"/>
    <mergeCell ref="A31:L31"/>
    <mergeCell ref="A13:A14"/>
    <mergeCell ref="A15:A24"/>
    <mergeCell ref="B16:B21"/>
    <mergeCell ref="B23:B24"/>
    <mergeCell ref="C16:C18"/>
    <mergeCell ref="C23:C24"/>
    <mergeCell ref="A7:C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部门整体支出绩效自评表</vt:lpstr>
      <vt:lpstr>项目1</vt:lpstr>
      <vt:lpstr>项目2</vt:lpstr>
      <vt:lpstr>项目3</vt:lpstr>
      <vt:lpstr>项目4</vt:lpstr>
      <vt:lpstr>项目5</vt:lpstr>
      <vt:lpstr>项目6</vt:lpstr>
      <vt:lpstr>项目7</vt:lpstr>
      <vt:lpstr>项目8</vt:lpstr>
      <vt:lpstr>项目9</vt:lpstr>
      <vt:lpstr>项目10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浩平</cp:lastModifiedBy>
  <dcterms:created xsi:type="dcterms:W3CDTF">2012-05-31T20:34:00Z</dcterms:created>
  <cp:lastPrinted>2020-02-18T16:20:00Z</cp:lastPrinted>
  <dcterms:modified xsi:type="dcterms:W3CDTF">2025-04-17T03:08:30Z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2052-11.8.6.11829</vt:lpwstr>
  </property>
  <property fmtid="{D5CDD505-2E9C-101B-9397-08002B2CF9AE}" pid="3" name="KSOReadingLayout">
    <vt:bool>true</vt:bool>
  </property>
  <property fmtid="{D5CDD505-2E9C-101B-9397-08002B2CF9AE}" pid="4" name="ICV">
    <vt:lpwstr>2FD1EECD3B514515AE8C58FA8EBC8C8A</vt:lpwstr>
  </property>
</Properties>
</file>